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главление" sheetId="1" r:id="rId1"/>
    <sheet name="Общий прайс лист" sheetId="2" r:id="rId2"/>
    <sheet name="Компл. Высокоскоростных пр." sheetId="3" r:id="rId3"/>
    <sheet name="Компл. авт. для распашных ворот" sheetId="4" r:id="rId4"/>
    <sheet name="Компл. авт. для откатных ворот" sheetId="5" r:id="rId5"/>
    <sheet name="Компл. шлагбаумов" sheetId="6" r:id="rId6"/>
    <sheet name="Компл. авт. для гаражных ворот" sheetId="7" r:id="rId7"/>
    <sheet name="Радиоуправление" sheetId="8" r:id="rId8"/>
    <sheet name="Аксессуары" sheetId="9" r:id="rId9"/>
    <sheet name="Прайс-лист на запчасти" sheetId="10" r:id="rId10"/>
  </sheets>
  <externalReferences>
    <externalReference r:id="rId13"/>
  </externalReferences>
  <definedNames>
    <definedName name="_xlnm.Print_Area" localSheetId="6">'Компл. авт. для гаражных ворот'!$A$1:$K$127</definedName>
    <definedName name="_xlnm.Print_Area" localSheetId="4">'Компл. авт. для откатных ворот'!$A$1:$O$154</definedName>
    <definedName name="_xlnm.Print_Area" localSheetId="3">'Компл. авт. для распашных ворот'!$A$1:$K$245</definedName>
    <definedName name="_xlnm.Print_Area" localSheetId="2">'Компл. Высокоскоростных пр.'!$A$1:$K$143</definedName>
    <definedName name="_xlnm.Print_Area" localSheetId="5">'Компл. шлагбаумов'!$A$1:$N$227</definedName>
    <definedName name="_xlnm.Print_Area" localSheetId="0">'Оглавление'!$A$1:$H$31</definedName>
    <definedName name="_xlnm.Print_Area" localSheetId="9">'Прайс-лист на запчасти'!$A$1:$E$894</definedName>
    <definedName name="_xlnm._FilterDatabase" localSheetId="9" hidden="1">'Прайс-лист на запчасти'!$A$1:$D$854</definedName>
    <definedName name="_xlnm.Print_Area" localSheetId="7">'Радиоуправление'!$A$1:$D$110</definedName>
    <definedName name="_xlnm.Print_Area" localSheetId="0">'Оглавление'!$A$1:$H$31</definedName>
    <definedName name="_xlnm.Print_Area" localSheetId="2">'Компл. Высокоскоростных пр.'!$A$1:$K$143</definedName>
    <definedName name="_xlnm.Print_Area" localSheetId="3">'Компл. авт. для распашных ворот'!$A$1:$K$245</definedName>
    <definedName name="_xlnm.Print_Area" localSheetId="4">'Компл. авт. для откатных ворот'!$A$1:$O$154</definedName>
    <definedName name="_xlnm.Print_Area" localSheetId="5">'Компл. шлагбаумов'!$A$1:$N$227</definedName>
    <definedName name="_xlnm.Print_Area" localSheetId="6">'Компл. авт. для гаражных ворот'!$A$1:$K$127</definedName>
    <definedName name="_xlnm.Print_Area" localSheetId="7">'Радиоуправление'!$A$1:$D$110</definedName>
    <definedName name="_xlnm.Print_Area" localSheetId="9">'Прайс-лист на запчасти'!$A$1:$E$894</definedName>
  </definedNames>
  <calcPr fullCalcOnLoad="1"/>
</workbook>
</file>

<file path=xl/sharedStrings.xml><?xml version="1.0" encoding="utf-8"?>
<sst xmlns="http://schemas.openxmlformats.org/spreadsheetml/2006/main" count="7077" uniqueCount="3113">
  <si>
    <t>Офис в Москве</t>
  </si>
  <si>
    <t>тел. +7 (495) 989.76.92</t>
  </si>
  <si>
    <t>Московская обл., г.Одинцово, ул.Транспортная, д.2</t>
  </si>
  <si>
    <t>sale.ru@niceforyou.com</t>
  </si>
  <si>
    <t>Офис в Санкт-Петербурге</t>
  </si>
  <si>
    <t>тел. +7 (812) 309.32.17</t>
  </si>
  <si>
    <t>г.Санкт-Петербург, наб. реки Волковки, д.7</t>
  </si>
  <si>
    <t>spb.ru@niceforyou.com</t>
  </si>
  <si>
    <t>Офис в Краснодаре</t>
  </si>
  <si>
    <t>тел. +7 (861) 992.08.69</t>
  </si>
  <si>
    <t>Краснодарский край, г.Краснодар, ул.Уральская, д.151/1</t>
  </si>
  <si>
    <t>krasnodar.ru@niceforyou.com</t>
  </si>
  <si>
    <t>Офис в Казани</t>
  </si>
  <si>
    <t>тел. +7 (843) 212.09.38</t>
  </si>
  <si>
    <t>Республика Татарстан, г.Казань, ул.М.Гафури, д.50</t>
  </si>
  <si>
    <t>kazan.ru@niceforyou.com</t>
  </si>
  <si>
    <t>Офис в Екатеринбурге</t>
  </si>
  <si>
    <t>тел. +7 (912) 280.18.38</t>
  </si>
  <si>
    <t>Свердловская область, г. Екатеринбург, ул. Монтажников, д. 26А, оф. 111</t>
  </si>
  <si>
    <t>ekb.ru@niceforyou.com</t>
  </si>
  <si>
    <r>
      <rPr>
        <b/>
        <sz val="20"/>
        <color indexed="8"/>
        <rFont val="Calibri"/>
        <family val="2"/>
      </rPr>
      <t xml:space="preserve">Прайс-лист АО "Найс Автоматика для Дома" 
</t>
    </r>
    <r>
      <rPr>
        <b/>
        <sz val="20"/>
        <color indexed="10"/>
        <rFont val="Calibri"/>
        <family val="2"/>
      </rPr>
      <t xml:space="preserve"> 01 июля 2022 г.</t>
    </r>
  </si>
  <si>
    <r>
      <rPr>
        <b/>
        <sz val="15"/>
        <rFont val="Calibri"/>
        <family val="2"/>
      </rP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Calibri"/>
        <family val="2"/>
      </rPr>
      <t>Nice</t>
    </r>
    <r>
      <rPr>
        <b/>
        <sz val="15"/>
        <rFont val="Calibri"/>
        <family val="2"/>
      </rPr>
      <t xml:space="preserve"> по телефону </t>
    </r>
    <r>
      <rPr>
        <b/>
        <sz val="15"/>
        <color indexed="56"/>
        <rFont val="Calibri"/>
        <family val="2"/>
      </rPr>
      <t>8-800-333-17-17</t>
    </r>
  </si>
  <si>
    <t>Общий прайс-лист</t>
  </si>
  <si>
    <t>Комплекты высокоскоростных приводов</t>
  </si>
  <si>
    <t>Комплекты автоматики для распашных ворот</t>
  </si>
  <si>
    <t>Комплекты автоматики для откатных ворот</t>
  </si>
  <si>
    <t>Комплекты шлагбаумов</t>
  </si>
  <si>
    <t>Комплекты автоматики для гаражных секционных ворот</t>
  </si>
  <si>
    <t>Радиоуправление</t>
  </si>
  <si>
    <t>Аксессуары</t>
  </si>
  <si>
    <t>Прайс-лист на запчасти</t>
  </si>
  <si>
    <t>Артикул для заказа</t>
  </si>
  <si>
    <t>Описание</t>
  </si>
  <si>
    <t>Ед.</t>
  </si>
  <si>
    <t>Розничная цена, руб с НДС</t>
  </si>
  <si>
    <t>GATE&amp;DOOR</t>
  </si>
  <si>
    <t>ПРИВОДЫ ДЛЯ РАСПАШНЫХ ВОРОТ</t>
  </si>
  <si>
    <t>TOO3000KLT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</si>
  <si>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</si>
  <si>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компл</t>
  </si>
  <si>
    <t>WG4024</t>
  </si>
  <si>
    <t>Привод для распашных ворот WG4024</t>
  </si>
  <si>
    <t>шт</t>
  </si>
  <si>
    <t>WINGO2024KCE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</si>
  <si>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</si>
  <si>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WINGO4024BDKCE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</si>
  <si>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t>
  </si>
  <si>
    <t>WG5024</t>
  </si>
  <si>
    <t>Привод для распашных ворот WG5024</t>
  </si>
  <si>
    <t>WINGO3524KCE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</si>
  <si>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</si>
  <si>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WINGO5024BDKCE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</si>
  <si>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t>
  </si>
  <si>
    <t>WG3524HS</t>
  </si>
  <si>
    <t>Привод для распашных ворот WG3524HS</t>
  </si>
  <si>
    <t>WG3524HSBDKIT</t>
  </si>
  <si>
    <t>Комплект для распашных ворот WG3524HSBDKIT. Состав комплекта: Привод WG3524HS - 2 шт, блок управления МС824H - 1 шт, приемник OXIBD - 1 шт.; пульт ON3EBD - 2 шт;</t>
  </si>
  <si>
    <t>WG3524HSBDKIT2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</si>
  <si>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t>
  </si>
  <si>
    <t>WG4000</t>
  </si>
  <si>
    <t>Привод для распашных ворот WG4000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</si>
  <si>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</si>
  <si>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</si>
  <si>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</si>
  <si>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Комплект для распашных ворот WINGO4BDKCE. Состав комплекта: привод WG4000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</si>
  <si>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WG5000</t>
  </si>
  <si>
    <t>Привод для распашных ворот WG5000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</si>
  <si>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</si>
  <si>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</si>
  <si>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WINGO5BDKCE</t>
  </si>
  <si>
    <t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</si>
  <si>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TTN3724HS</t>
  </si>
  <si>
    <t>Привод для распашных ворот TTN3724HS</t>
  </si>
  <si>
    <t>TO4024</t>
  </si>
  <si>
    <t>Привод для распашных ворот TO4024</t>
  </si>
  <si>
    <t>TOONA4024BDKCE</t>
  </si>
  <si>
    <t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t>
  </si>
  <si>
    <t>TO4016P</t>
  </si>
  <si>
    <t>Привод для распашных ворот TO4016P</t>
  </si>
  <si>
    <t>TO4016PBDKIT</t>
  </si>
  <si>
    <t>Комплект для распашных ворот TO4016PBDKIT. Состав комплекта: привод TO4016P (2 шт.), приёмник OXIBD (1 шт.),
Пульт управления ON3EBD (2 шт.), Блок управления MC800</t>
  </si>
  <si>
    <t>TO4016PBDKIT2</t>
  </si>
  <si>
    <t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</si>
  <si>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TO4016PPLA16BDKIT</t>
  </si>
  <si>
    <t>Комплект для распашных ворот TO4016PPLA16BDKIT. Состав комплекта: привод TO4016P (2 шт.), приёмник OXIBD (1 шт.),
Пульт управления ON3EBD (2 шт.), Блок управления MC800
(1 шт.), регулируемый кронштейн PLA16 (2 шт.)</t>
  </si>
  <si>
    <t>TO5016P</t>
  </si>
  <si>
    <t>Привод для распашных ворот TO5016P</t>
  </si>
  <si>
    <t>TO5016PBDKIT</t>
  </si>
  <si>
    <t>Комплект для распашных ворот TO5016PBDKIT. Состав комплекта: привод TO5016P (2 шт.), приёмник OXIBD (1 шт.),
Пульт управления ON3EBD (2 шт.), Блок управления MC800</t>
  </si>
  <si>
    <t>TO5016PBDKIT2</t>
  </si>
  <si>
    <t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</si>
  <si>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TO5016PPLA16BDKIT</t>
  </si>
  <si>
    <t>Комплект для распашных ворот TO5016PPLA16BDKIT. Состав комплекта: привод TO5016P (2 шт.), приёмник OXIBD (1 шт.),
Пульт управления ON3EBD (2 шт.), Блок управления MC800
(1 шт.), регулируемый кронштейн PLA16 (2 шт.)</t>
  </si>
  <si>
    <t>TO5024</t>
  </si>
  <si>
    <t>Привод для распашных ворот TO5024</t>
  </si>
  <si>
    <t>TO5024HS</t>
  </si>
  <si>
    <t>Привод для распашных ворот TO5024HS</t>
  </si>
  <si>
    <t>TO5024HSBDKIT</t>
  </si>
  <si>
    <t>Комплект для распашных ворот TO5024HSBDKIT. Состав комплекта: привод TO5024HS (2 шт.), приёмник OXIBD (1 шт.),
Пульт управления ON3EBD (2 шт.), Блок управления
MC824H (1 шт.)</t>
  </si>
  <si>
    <t>TO5024HSBDKIT2</t>
  </si>
  <si>
    <t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</si>
  <si>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TO6024HS</t>
  </si>
  <si>
    <t>Привод для распашных ворот TO6024HS</t>
  </si>
  <si>
    <t>TO6024HSBDKIT</t>
  </si>
  <si>
    <t>Комплект для распашных ворот TO6024HSBDKIT. Состав комплекта: привод TO6024HS (2 шт.), приёмник OXIBD (1 шт.),
Пульт управления ON3EBD (2 шт.), Блок управления
MC824H (1 шт.)</t>
  </si>
  <si>
    <t>TO6024HSBDKIT2</t>
  </si>
  <si>
    <t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</si>
  <si>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TO7024</t>
  </si>
  <si>
    <t>Привод для распашных ворот TO7024</t>
  </si>
  <si>
    <t>TO7024BDKIT</t>
  </si>
  <si>
    <t>Комплект для распашных ворот TO7024BDKIT. Состав комплекта: привод TO7024 (2 шт.), приёмник OXIBD (1 шт.), Пульт управления ON3EBD (2 шт.), Блок управления MC824H (1 шт.)</t>
  </si>
  <si>
    <t>WALKY1024BDKCE</t>
  </si>
  <si>
    <t>Комплект для распашных ворот WALKY1024BDKCE. Состав комплекта: привод WL1024C (1 шт.), приёмник OXIBD (1 шт.),
Пульт управления ON3EBD (2 шт.)</t>
  </si>
  <si>
    <t>WALKY2024BDKCE</t>
  </si>
  <si>
    <t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t>
  </si>
  <si>
    <t>HOPPBDKCE</t>
  </si>
  <si>
    <t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t>
  </si>
  <si>
    <t>HY7005</t>
  </si>
  <si>
    <t>Привод для распашных ворот HY7005</t>
  </si>
  <si>
    <t>HY7005BDKIT</t>
  </si>
  <si>
    <t>Комплект для распашных ворот HY7005BDKIT. Состав комплекта: привод HY7005 (2 шт.), приёмник OXIBD (1 шт.), Пульт управления ON3EBD (2 шт.), Блок управления MC800 (1 шт.)</t>
  </si>
  <si>
    <t>HY7005BDKIT2</t>
  </si>
  <si>
    <t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t>
  </si>
  <si>
    <t>HKHSBDKIT</t>
  </si>
  <si>
    <t>Комплект для распашных ворот HKHSBDKIT. Состав комплекта: привод HK7024HS (1 шт.), привод HK7224HS (1 шт.), приёмник OXIBD (1 шт.), Пульт управления ON3EBD (2 шт.)</t>
  </si>
  <si>
    <t>HKHSBDKIT2</t>
  </si>
  <si>
    <t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t>
  </si>
  <si>
    <t>ME3024</t>
  </si>
  <si>
    <t>Привод для распашных ворот ME3024</t>
  </si>
  <si>
    <t>BM5024</t>
  </si>
  <si>
    <t>Привод для распашных ворот BM5024</t>
  </si>
  <si>
    <t>АКСЕССУАРЫ ПРИВОДОВ ДЛЯ РАСПАШНЫХ ВОРОТ</t>
  </si>
  <si>
    <t>BMA1</t>
  </si>
  <si>
    <t>Механизм открывания ворот на 360 градусов BMA1</t>
  </si>
  <si>
    <t>BMBOX</t>
  </si>
  <si>
    <t>Фундаментная коробка BMBOX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</si>
  <si>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</si>
  <si>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</si>
  <si>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</si>
  <si>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</si>
  <si>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</si>
  <si>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</si>
  <si>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</si>
  <si>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</si>
  <si>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</si>
  <si>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</si>
  <si>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</si>
  <si>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</si>
  <si>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</si>
  <si>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</si>
  <si>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MECF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</si>
  <si>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</si>
  <si>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</si>
  <si>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</si>
  <si>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PLA10</t>
  </si>
  <si>
    <t>Электромеханический замок вертикальный, 12В PLA10</t>
  </si>
  <si>
    <t>PLA11</t>
  </si>
  <si>
    <t>Электромеханический замок горизонтальный, 12В PLA11</t>
  </si>
  <si>
    <t>PLA13</t>
  </si>
  <si>
    <t>Упоры механические крайних положений WINGO/TOONA PLA13</t>
  </si>
  <si>
    <t>PLA14</t>
  </si>
  <si>
    <t>Задний регулируемый кронштейн PLA14</t>
  </si>
  <si>
    <t>PLA15</t>
  </si>
  <si>
    <t>Передний регулируемый кронштейн PLA15</t>
  </si>
  <si>
    <t>PLA16</t>
  </si>
  <si>
    <t>регулируемый кронштейн PLA16</t>
  </si>
  <si>
    <t>PLA6</t>
  </si>
  <si>
    <t>Кронштейн монтажный задний PLA6</t>
  </si>
  <si>
    <t>PLA8</t>
  </si>
  <si>
    <t>Передний регулируемый кронштейн PLA8</t>
  </si>
  <si>
    <t>ПРИВОДЫ ДЛЯ ОТКАТНЫХ ВОРОТ</t>
  </si>
  <si>
    <t>SLH400BDKCE</t>
  </si>
  <si>
    <t xml:space="preserve">Комплект для откатных ворот SLH400BDKCE. Состав комплекта: Привод SLH400 - 1 шт, приемник OXIBD - 1 шт; пульт ON3EBD - 2 шт; фотоэлементы EPMB - 1 пара, лампа ELDC - 1 шт; </t>
  </si>
  <si>
    <t>RD400KCE</t>
  </si>
  <si>
    <t xml:space="preserve">Комплект для откатных ворот RD400KCE. Состав комплекта: Привод RD400 - 1 шт, пульт FLO2RE - 2 шт; </t>
  </si>
  <si>
    <t>RD400KIT2</t>
  </si>
  <si>
    <t>Комплект для откатных ворот RD400KIT2. Состав комплекта: Привод RD400 - 1 шт, пульт FLO2RE - 2 шт; фотоэлементы EPM - 1 пара;  лампа ELDC - 1 шт;</t>
  </si>
  <si>
    <t>ROX600KLT</t>
  </si>
  <si>
    <t xml:space="preserve">Комплект для откатных ворот ROX600KLT. Состав комплекта: Привод ROX600 - 1 шт, пульт FLO2RE - 2 шт; </t>
  </si>
  <si>
    <t>ROX600KCE</t>
  </si>
  <si>
    <t>Комплект для откатных ворот ROX600BDKCE. Состав комплекта: Привод ROX600 - 1 шт, пульт FLO2RE - 2 шт; фотоэлементы EPM - 1 пара; лампа ELAC - 1 шт;</t>
  </si>
  <si>
    <t>ROX1000KIT</t>
  </si>
  <si>
    <t xml:space="preserve">Комплект для откатных ворот ROX1000KIT. Состав комплекта: Привод ROX1000 - 1 шт, пульт FLO2RE - 2 шт; </t>
  </si>
  <si>
    <t>ROX1000KIT2</t>
  </si>
  <si>
    <t>Комплект для откатных ворот ROX1000KIT2. Состав комплекта: Привод ROX1000 - 1 шт, пульт FLO2RE - 2 шт; фотоэлементы EPM - 1 пара;  лампа ELAC - 1 шт</t>
  </si>
  <si>
    <t>RB250HS</t>
  </si>
  <si>
    <t>Привод для откатных ворот RB250HS</t>
  </si>
  <si>
    <t>RB250HSBDKIT</t>
  </si>
  <si>
    <t>Комплект для откатных ворот RB250HSBDKIT. Состав комплекта: Привод RB250HS - 1 шт, приемник OXIBD - 1 шт; пульт ON3EBD - 2 шт;</t>
  </si>
  <si>
    <t>RB250HSBDKIT2</t>
  </si>
  <si>
    <t xml:space="preserve">Комплект для откатных ворот RB250HSBDKIT2. Состав комплекта: Привод RB250HS - 1 шт, приемник OXIBD - 1 шт; пульт ON3EBD - 2 шт; фотоэлементы EPMB - 1 пара; лампа ELDC - 1 шт; </t>
  </si>
  <si>
    <t>RB500HS</t>
  </si>
  <si>
    <t>Привод для откатных ворот RB500HS</t>
  </si>
  <si>
    <t>RB500HSBDKIT</t>
  </si>
  <si>
    <t>Комплект для откатных ворот RB500HSBDKIT. Состав комплекта: Привод RB500HS - 1 шт, приемник OXIBD - 1 шт; пульт ON3EBD - 2 шт;</t>
  </si>
  <si>
    <t>RB500HSBDKIT2</t>
  </si>
  <si>
    <t xml:space="preserve">Комплект для откатных ворот RB500HSBDKIT2. Состав комплекта: Привод RB250HS - 1 шт, приемник OXIBD - 1 шт; пульт ON3EBD - 2 шт; фотоэлементы EPMB - 1 пара; лампа ELDC - 1 шт; </t>
  </si>
  <si>
    <t>RB400</t>
  </si>
  <si>
    <t>Привод для откатных ворот RB400</t>
  </si>
  <si>
    <t>RB400BDKCE</t>
  </si>
  <si>
    <t>Комплект для откатных ворот RB400BDKCE. Состав комплекта: Привод RB400 - 1 шт, приемник OXIBD - 1 шт; пульт ON3EBD - 2 шт; фотоэлементы EPMB - 1 пара; лампа ELDC - 1 шт;</t>
  </si>
  <si>
    <t>RB600</t>
  </si>
  <si>
    <t>Привод для откатных ворот RB600</t>
  </si>
  <si>
    <t>RB600BDKIT</t>
  </si>
  <si>
    <t xml:space="preserve">Комплект для откатных ворот RB600BDKIT. Состав комплекта: Привод RB600 - 1 шт, приемник OXIBD - 1 шт; пульт ON3EBD- 2 шт; </t>
  </si>
  <si>
    <t>RB600BDKCE</t>
  </si>
  <si>
    <t>Комплект для откатных ворот RB600BDKCE. Состав комплекта: Привод RB600 - 1 шт, приемник OXIBD - 1 шт; пульт ON3EBD - 2 шт; фотоэлементы EPMB - 1 пара; лампа ELDC - 1 шт.</t>
  </si>
  <si>
    <t>RB1000</t>
  </si>
  <si>
    <t>Привод для откатных ворот RB1000</t>
  </si>
  <si>
    <t>RB1000BDKIT</t>
  </si>
  <si>
    <t xml:space="preserve">Комплект для откатных ворот RB1000BDKIT. Состав комплекта: Привод RB1000 - 1 шт, приемник OXIBD - 1 шт; пульт ON3EBD - 2 шт; </t>
  </si>
  <si>
    <t>RB1000BDKIT2</t>
  </si>
  <si>
    <t>Комплект для откатных ворот RB1000BDKIT2. Состав комплекта: Привод RB1000 - 1 шт, приемник OXIBD - 1 шт; пульт ON3EBD - 2 шт;  фотоэлементы EPMB - 1 пара; лампа ELDC - 1 шт.</t>
  </si>
  <si>
    <t>TH1500KCE</t>
  </si>
  <si>
    <t xml:space="preserve">Комплект для откатных ворот TH1500KCE. Состав комплекта: Привод TH1500 - 1 шт; пульт FLO2RE - 2 шт; </t>
  </si>
  <si>
    <t>RUN1200HS</t>
  </si>
  <si>
    <t>Привод для откатных ворот RUN1200HS</t>
  </si>
  <si>
    <t>RUN1200HSBDKIT</t>
  </si>
  <si>
    <t>Комплект для откатных ворот RUN1200HSBDKIT. Состав комплекта: Привод RUN1200HS - 1 шт, приемник OXIBD - 1 шт; пульт ON3EBD - 2 шт;</t>
  </si>
  <si>
    <t>RUN1200HSBDKIT2</t>
  </si>
  <si>
    <t xml:space="preserve">Комплект для откатных ворот RUN1200HSBDKIT2. Состав комплекта: Привод RUN1200HS - 1 шт, приемник OXIBD - 1 шт; пульт ON3EBD - 2 шт; фотоэлементы EPMB - 1 пара; лампа ELDC - 1 шт; </t>
  </si>
  <si>
    <t>RUN1500</t>
  </si>
  <si>
    <t>Привод для откатных ворот RUN1500</t>
  </si>
  <si>
    <t>RUN1500BDKIT</t>
  </si>
  <si>
    <t>Комплект для откатных ворот RUN1500BDKIT. Состав комплекта: Привод RUN1500 - 1 шт, приемник OXIBD - 1 шт; пульт ON3EBD - 2 шт;</t>
  </si>
  <si>
    <t>RUN1800</t>
  </si>
  <si>
    <t>Привод для откатных ворот RUN1800</t>
  </si>
  <si>
    <t>RUN1800BDKIT</t>
  </si>
  <si>
    <t>Комплект для откатных ворот RUN1800BDKIT. Состав комплекта: Привод RUN1800 - 1 шт, приемник OXIBD - 1 шт; пульт ON3EBD - 2 шт;</t>
  </si>
  <si>
    <t>RUN2500</t>
  </si>
  <si>
    <t>Привод для откатных ворот RUN2500</t>
  </si>
  <si>
    <t>RUN2500I</t>
  </si>
  <si>
    <t>Привод для откатных ворот RUN2500I/A</t>
  </si>
  <si>
    <t>TUB4000</t>
  </si>
  <si>
    <t>Привод для откатных ворот TUB 4000</t>
  </si>
  <si>
    <t>АКСЕССУАРЫ ПРИВОДОВ ДЛЯ ОТКАТНЫХ ВОРОТ</t>
  </si>
  <si>
    <t>RBA1</t>
  </si>
  <si>
    <t>Индуктивный датчик RBA1</t>
  </si>
  <si>
    <t>ROA6KIT10</t>
  </si>
  <si>
    <t xml:space="preserve">Комплект ROA6KIT10. Состав комплекта: Нейлоновая зубчатая рейка с металлической вставкой 25х20х1000 мм, для ворот до 500 кг ROA6 - 10 шт; </t>
  </si>
  <si>
    <t>ROA6KIT50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</si>
  <si>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</si>
  <si>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>ROA6KIT100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</si>
  <si>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</si>
  <si>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ROA8KIT10</t>
  </si>
  <si>
    <t xml:space="preserve">Комплект ROA8KIT10. Состав комплекта: Оцинкованная зубчатая рейка 30х8х1000 мм ROA8 - 10 шт; </t>
  </si>
  <si>
    <t>ROA8KIT50</t>
  </si>
  <si>
    <t xml:space="preserve">Комплект ROA8KIT50. Состав комплекта: Оцинкованная зубчатая рейка 30х8х1000 мм ROA8 - 50 шт; </t>
  </si>
  <si>
    <t>ROA81</t>
  </si>
  <si>
    <t>Оцинкованная зубчатая рейка, модуль M6 ROA81</t>
  </si>
  <si>
    <t>RUA12</t>
  </si>
  <si>
    <t>12-ти зубчатый венец M6 RUA12</t>
  </si>
  <si>
    <t>ШЛАГБАУМЫ</t>
  </si>
  <si>
    <t>WIDES</t>
  </si>
  <si>
    <t>Тумба шлагбаума со встроенным радиоприемником WIDES</t>
  </si>
  <si>
    <t>WIDES4KIT</t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</si>
  <si>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</si>
  <si>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WIDES4KIT2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</si>
  <si>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</si>
  <si>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WIDEM</t>
  </si>
  <si>
    <t>Тумба шлагбаума радиоприемником WIDEM</t>
  </si>
  <si>
    <t>WIDEM4KIT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</si>
  <si>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</si>
  <si>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WIDEM4KIT2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</si>
  <si>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</si>
  <si>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WIDEM5KIT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</si>
  <si>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</si>
  <si>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WIDEM5KIT2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</si>
  <si>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</si>
  <si>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WIDEL</t>
  </si>
  <si>
    <t>Тумба шлагбаума радиоприемником WIDEL</t>
  </si>
  <si>
    <t>WIDEL6KIT</t>
  </si>
  <si>
    <t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t>
  </si>
  <si>
    <t>WIDEL6KIT2</t>
  </si>
  <si>
    <t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t>
  </si>
  <si>
    <t>WIDEL7KIT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</si>
  <si>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</si>
  <si>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WIDEL7KIT2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</si>
  <si>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</si>
  <si>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S4BAR</t>
  </si>
  <si>
    <t>Тумба шлагбаума S4BAR</t>
  </si>
  <si>
    <t>S4BAR4KIT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</si>
  <si>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</t>
  </si>
  <si>
    <t>S4BAR4BDKIT1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</si>
  <si>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</t>
  </si>
  <si>
    <t>M3BAR</t>
  </si>
  <si>
    <t>Тумба шлагбаума M3BAR</t>
  </si>
  <si>
    <t>M3BARKIT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</si>
  <si>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</si>
  <si>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>M3BARBDKIT1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</si>
  <si>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</si>
  <si>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M5BAR</t>
  </si>
  <si>
    <t>Тумба шлагбаума M5BAR</t>
  </si>
  <si>
    <t>M5BAR4KIT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</si>
  <si>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</si>
  <si>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>M5BAR4BDKIT1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</si>
  <si>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</si>
  <si>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M5BAR5KIT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</si>
  <si>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</si>
  <si>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>M5BAR5BDKIT1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</si>
  <si>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</si>
  <si>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M7BAR</t>
  </si>
  <si>
    <t>Тумба шлагбаума M7BAR</t>
  </si>
  <si>
    <t>M7BAR6KIT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</si>
  <si>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</si>
  <si>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M7BAR6BDKIT1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</si>
  <si>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</si>
  <si>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M7BAR7KIT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</si>
  <si>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</si>
  <si>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M7BAR7BDKIT1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</si>
  <si>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</si>
  <si>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L9BAR</t>
  </si>
  <si>
    <t>Тумба шлагбаума LBAR</t>
  </si>
  <si>
    <t>L9BAR7KIT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</si>
  <si>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</si>
  <si>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L9BAR7BDKIT1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</si>
  <si>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</si>
  <si>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L9BAR8KIT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</si>
  <si>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</si>
  <si>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>L9BAR8BDKIT1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</si>
  <si>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</si>
  <si>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L9BAR9KIT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</si>
  <si>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</si>
  <si>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</si>
  <si>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</si>
  <si>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АКСЕССУАРЫ ДЛЯ ШЛАГБАУМОВ</t>
  </si>
  <si>
    <t>XBA15-3RU</t>
  </si>
  <si>
    <t>Рейка шлагбаумная 69x92x3200мм XBA15-3RU</t>
  </si>
  <si>
    <t>XBA14-4RU</t>
  </si>
  <si>
    <t>Рейка шлагбаумная 69x92x4200мм XBA14-4RU</t>
  </si>
  <si>
    <t>XBA5-5RU</t>
  </si>
  <si>
    <t>Рейка шлагбаумная 69x92x5200мм XBA5-5RU</t>
  </si>
  <si>
    <t>XBA-6RU</t>
  </si>
  <si>
    <t>Рейка шлагбаумная 69x92x6200мм XBA-6RU</t>
  </si>
  <si>
    <t>XBA19-4RU</t>
  </si>
  <si>
    <t>Рейка шлагбаумная 45x58x4200мм XBA19-4RU</t>
  </si>
  <si>
    <t>XBA19-5RU</t>
  </si>
  <si>
    <t>Рейка шлагбаумная 45x58x5200мм XBA19-5RU</t>
  </si>
  <si>
    <t>XBA9</t>
  </si>
  <si>
    <t>Соединитель для стрел XBA9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</si>
  <si>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</si>
  <si>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</si>
  <si>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</si>
  <si>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</si>
  <si>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</si>
  <si>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</si>
  <si>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</si>
  <si>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</si>
  <si>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XBA13</t>
  </si>
  <si>
    <t>Демпфер XBA13</t>
  </si>
  <si>
    <t>SIA1</t>
  </si>
  <si>
    <t>Анкерная пластина с крепежом для WIDES/WIDEM/SBAR SIA1</t>
  </si>
  <si>
    <t>SIA2</t>
  </si>
  <si>
    <t>Анкерная пластина с крепежом для WIDEL SIA2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</si>
  <si>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</si>
  <si>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</si>
  <si>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</si>
  <si>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</si>
  <si>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</si>
  <si>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</si>
  <si>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</si>
  <si>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</si>
  <si>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</si>
  <si>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</si>
  <si>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XBA18</t>
  </si>
  <si>
    <t>Светодиоды сигнальные, 8м XBA18</t>
  </si>
  <si>
    <t>XBA4</t>
  </si>
  <si>
    <t>Светодиоды сигнальные, 4м XBA4</t>
  </si>
  <si>
    <t>XBA6</t>
  </si>
  <si>
    <t>Светодиоды сигнальные, 6м XBA6</t>
  </si>
  <si>
    <t>XBA7</t>
  </si>
  <si>
    <t>Интегрируемая сигнальная лампа XBA7</t>
  </si>
  <si>
    <t>XBA8</t>
  </si>
  <si>
    <t>Интегрируемая светофорная лампа XBA8</t>
  </si>
  <si>
    <t>WA2</t>
  </si>
  <si>
    <t>Демпфер для RBN4 WA2</t>
  </si>
  <si>
    <t>WA4</t>
  </si>
  <si>
    <t>Кронштейн крепления круглой рейки RBN4-K WA4</t>
  </si>
  <si>
    <t>WA6</t>
  </si>
  <si>
    <t>Демпфер для RBN6 WA6</t>
  </si>
  <si>
    <t>WA8</t>
  </si>
  <si>
    <t>Кронштейн крепления круглой рейки RBN6-K WA8</t>
  </si>
  <si>
    <t>NK1</t>
  </si>
  <si>
    <t>Наклейки светоотражающие (комплект) NK1</t>
  </si>
  <si>
    <t>RBN4</t>
  </si>
  <si>
    <t>Рейка шлагбаумная прямоугольная для  WIL/SIGNO, 4300мм RBN4</t>
  </si>
  <si>
    <t>RBN4-K</t>
  </si>
  <si>
    <t>Рейка шлагбаумная круглая для  WIL/SIGNO  4250мм RBN4-K</t>
  </si>
  <si>
    <t>RBN6</t>
  </si>
  <si>
    <t>Рейка шлагбаумная прямоугольная для  WIL/SIGNO,6250мм RBN6</t>
  </si>
  <si>
    <t>RBN6-K</t>
  </si>
  <si>
    <t>Рейка шлагбаумная круглая для  WIL/SIGNO, 6250мм RBN6-K</t>
  </si>
  <si>
    <t>ПРИВОДЫ ДЛЯ СЕКЦИОННЫХ ВОРОТ</t>
  </si>
  <si>
    <t>SHEL75KCE</t>
  </si>
  <si>
    <t>Комплект SHEL75KCE. Состав комплекта: Привод SHEL75 - 1 шт; пульт FLO4RE - 2 шт; + цепная рейка в сборе</t>
  </si>
  <si>
    <t>SHEL75KIT</t>
  </si>
  <si>
    <t>Комплект SHEL75KIT. Состав комплекта: Привод SHEL75 - 1 шт; удлинитель приводной рейки SH1 - 1 шт; пульт FLO4RE - 2 шт; + цепная рейка в сборе</t>
  </si>
  <si>
    <t>SPO32CKCE</t>
  </si>
  <si>
    <t>Комплект для секционных ворот. Состав комплекта: Привод SPIDO600 - 1шт. Потолочная рейка цепная SR32C - 1 шт., пульт управления ON2E - 2 шт.</t>
  </si>
  <si>
    <t>SPO16BKCE</t>
  </si>
  <si>
    <t>Комплект для секционных ворот. Состав комплекта: Привод SPIDO600 - 1шт. Потолочная рейка ременная SR16B - 1 шт., пульт управления ON2E - 2 шт.</t>
  </si>
  <si>
    <t>SPIN23BDKCE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</si>
  <si>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</si>
  <si>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SPIN22BDKCE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</si>
  <si>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</si>
  <si>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>SN6041</t>
  </si>
  <si>
    <t>Привод для секционных ворот SN6041</t>
  </si>
  <si>
    <t>SN6041BDKCE</t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</si>
  <si>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</si>
  <si>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>SO2000</t>
  </si>
  <si>
    <t>Привод для секционных ворот SO2000</t>
  </si>
  <si>
    <t>SOONBDKIT</t>
  </si>
  <si>
    <t>Комплект SOONBDKIT. Состав комплекта: привод SO2000 (1 шт.), приёмник OXIBD (1 шт.), Пульт управления ON3EBD (1 шт.)</t>
  </si>
  <si>
    <t>SU2000</t>
  </si>
  <si>
    <t>Привод для секционных ворот SU2000</t>
  </si>
  <si>
    <t>SUMOKIT</t>
  </si>
  <si>
    <t>Комплект SUMOKIT1. Состав комплекта: Состав: привод SU2000 (1 шт.), блок управления DPRO924 (1 шт.)</t>
  </si>
  <si>
    <t>SU2000V</t>
  </si>
  <si>
    <t>Привод для секционных ворот SU2000V</t>
  </si>
  <si>
    <t>SUMOVKIT</t>
  </si>
  <si>
    <t>Комплект SUMOVKIT1. Состав комплекта: привод SU2000V (1 шт.), блок управления DPRO924 (1 шт.)</t>
  </si>
  <si>
    <t>SU2000VV</t>
  </si>
  <si>
    <t>Привод для секционных ворот SU2000VV</t>
  </si>
  <si>
    <t>SUMOVVKIT</t>
  </si>
  <si>
    <t>Комплект SUMOVVKIT1. Состав комплекта: привод SU2000VV (1 шт.), блок управления DPRO924 (1 шт.)</t>
  </si>
  <si>
    <t>NDCMT001</t>
  </si>
  <si>
    <t>Привод для промышленных секционных ворот SWT 70.20 EL15 KE (230 В, 70 Нм, 20 об.мин, вал 25,4 мм, цепь аварийного подъема 10м, IP54)</t>
  </si>
  <si>
    <t>SW7020230KEKIT</t>
  </si>
  <si>
    <t>Комплект SW7020230KEKIT Состав: Привод NDCMT001 (1 шт.), Кабель соединительный 7м с разъемными колодками CA0175A00 (1 шт.), Блок управления D-PRO Action NDCC2200 (1 шт.), Цепь аварийного подъема (10 м)</t>
  </si>
  <si>
    <t>NDCM1122</t>
  </si>
  <si>
    <t>Привод для промышленных секционных ворот SDT-70-20 EL15 KE (400 В, 70 Нм, 20 об.мин, вал 25,4 мм,  цепь аварийного подъема 10м, IP54)</t>
  </si>
  <si>
    <t>SD7020400KEKIT</t>
  </si>
  <si>
    <t>Комплект SD7024400KEKIT Состав: Привод NDCM1122 (1 шт.),Кабель соединительный 7м с разъемными колодками
CA0175A00 (1 шт.), Блок управления D-PRO Action NDCC2000 (1 шт.), Цепь аварийного подъема (10 м)</t>
  </si>
  <si>
    <t>NDCM0006</t>
  </si>
  <si>
    <t>Привод для промышленных секционных ворот SD-100-24 (400 В, 100 Нм, 24 об.мин, вал 25,4 мм, цепь аварийного подъема 10м, IP54)</t>
  </si>
  <si>
    <t>NDCM0199</t>
  </si>
  <si>
    <t>Привод для промышленных секционных ворот SDN-100-24 (400 В, 100 Нм, 24 об.мин, вал 25,4 мм,  цепь аварийного подъема 10м, IP54)</t>
  </si>
  <si>
    <t>SD10024400KEKIT</t>
  </si>
  <si>
    <t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t>
  </si>
  <si>
    <t>NDCM0077</t>
  </si>
  <si>
    <t>Привод для промышленных секционных ворот SDN-120-20 (400 В, 120 Нм, 20 об.мин, вал 25,4 мм,  цепь аварийного подъема 10м, IP54)</t>
  </si>
  <si>
    <t>SD12020400KEKIT</t>
  </si>
  <si>
    <t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t>
  </si>
  <si>
    <t>NDCM0102</t>
  </si>
  <si>
    <t>Привод для промышленных секционных ворот SDN-140-20 (400 В, 140 Нм, 20 об.мин, вал 25,4 мм, цепь аварийного подъема 10м, IP54)</t>
  </si>
  <si>
    <t>SD14020400KEKIT</t>
  </si>
  <si>
    <t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t>
  </si>
  <si>
    <t>NDCMB064</t>
  </si>
  <si>
    <t>Привод для промышленных секционных ворот SWN-70-20 (230 В, 70 Нм, 20 об.мин, вал 25,4 мм, цепь аварийного подъема 10м, IP54)</t>
  </si>
  <si>
    <t>NDCMB054</t>
  </si>
  <si>
    <t>Привод для промышленных секционных ворот SDN-70-24 (400 В, 70 Нм, 24 об.мин, вал 25,4 мм,  цепь аварийного подъема 10м, IP54)</t>
  </si>
  <si>
    <t>АКСЕССУАРЫ ПРИВОДОВ ДЛЯ СЕКЦИОННЫХ ГАРАЖНЫХ ВОРОТ</t>
  </si>
  <si>
    <t>NDCC2200</t>
  </si>
  <si>
    <t xml:space="preserve">Блок управления D-PRO Action для однофазного двигателя привода 230В , 2,2 кВт, IP65 </t>
  </si>
  <si>
    <t>NDCC2000</t>
  </si>
  <si>
    <t>Блок управления D-PRO Action для  трехфазного двигателя привода 400 В , 2,2 кВт, IP65</t>
  </si>
  <si>
    <t>NDCC1200</t>
  </si>
  <si>
    <t>Блок управления D-PRO Automatic для однофазного двигателя привода 230 В, 2,2 кВт, IP65</t>
  </si>
  <si>
    <t>NDCC1000</t>
  </si>
  <si>
    <t>Блок управления D-PRO Automatic для трехфазного двигателя привода 400 В, 2,2 кВт, IP65</t>
  </si>
  <si>
    <t>CRA1</t>
  </si>
  <si>
    <t>Вал с 18-зубчатой шестерней CRA1</t>
  </si>
  <si>
    <t>CRA2</t>
  </si>
  <si>
    <t>Муфта для цепи CRA2</t>
  </si>
  <si>
    <t>CRA3</t>
  </si>
  <si>
    <t>Цепь 1/2'' с муфтой, 1000мм CRA3</t>
  </si>
  <si>
    <t>CRA4</t>
  </si>
  <si>
    <t>Цепь 1/2'' с муфтой, 5000мм CRA4</t>
  </si>
  <si>
    <t>CRA5</t>
  </si>
  <si>
    <t>Устройство натяжения цепи CRA5</t>
  </si>
  <si>
    <t>CRA6</t>
  </si>
  <si>
    <t>Шестерня 36-зубчатая CRA6</t>
  </si>
  <si>
    <t>CRA7</t>
  </si>
  <si>
    <t>Шестерня 18-зубчатая CRA7</t>
  </si>
  <si>
    <t>CRA8</t>
  </si>
  <si>
    <t>Кронштейн крепления CRA8</t>
  </si>
  <si>
    <t>CRA9</t>
  </si>
  <si>
    <t>Адаптер для вала CRA9</t>
  </si>
  <si>
    <t>MU</t>
  </si>
  <si>
    <t>Комплект для разблокировки тросом MU</t>
  </si>
  <si>
    <t>SH1</t>
  </si>
  <si>
    <t>Удлинитель приводной рейки для SHEL SH1</t>
  </si>
  <si>
    <t>SNA30</t>
  </si>
  <si>
    <t>Рейка приводная SPIN, 3000мм SNA30</t>
  </si>
  <si>
    <t>SNA6</t>
  </si>
  <si>
    <t>Рейка приводная SPIN, 4000мм SNA6</t>
  </si>
  <si>
    <t>SPA2</t>
  </si>
  <si>
    <t>Комплект для разблокировки тросом SPA2</t>
  </si>
  <si>
    <t>Оптические сенсоры безопасности для установки в демпфер нижней панели ворот (с кабелем длиной 10,5 м)</t>
  </si>
  <si>
    <t>Кабель спиральный 5 x 0,5 мм2, 0,8 м, растягивающийся до 5 м</t>
  </si>
  <si>
    <t>NDA011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</si>
  <si>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</si>
  <si>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t>NDA030</t>
  </si>
  <si>
    <t>Модуль для светофора</t>
  </si>
  <si>
    <t>NDA070</t>
  </si>
  <si>
    <t>Модуль для 2х петель</t>
  </si>
  <si>
    <t>KP101</t>
  </si>
  <si>
    <t>Корпус однокнопочной панели управления</t>
  </si>
  <si>
    <t>KP102</t>
  </si>
  <si>
    <t>Корпус двухкнопочной панели управления</t>
  </si>
  <si>
    <t>KP103</t>
  </si>
  <si>
    <t>Корпус трехкнопочной панели управления</t>
  </si>
  <si>
    <t>SB-7R</t>
  </si>
  <si>
    <t>Кнопка красная "Стоп"</t>
  </si>
  <si>
    <t>SB-7G</t>
  </si>
  <si>
    <t>Кнопка зеленая "Старт"</t>
  </si>
  <si>
    <t>Дополнительная цепь</t>
  </si>
  <si>
    <t>м</t>
  </si>
  <si>
    <t>Соединитель для цепи</t>
  </si>
  <si>
    <t>АКСЕССУАРЫ</t>
  </si>
  <si>
    <t>KIO</t>
  </si>
  <si>
    <t>Переключатель замковый с механизмом разблокировки KIO</t>
  </si>
  <si>
    <t>KA1</t>
  </si>
  <si>
    <t>Металлический трос разблокировки для KIO KA1</t>
  </si>
  <si>
    <t>ABF</t>
  </si>
  <si>
    <t>Антенна ABF</t>
  </si>
  <si>
    <t>B12-B.4310</t>
  </si>
  <si>
    <t>Аккумуляторная батарея B12-B.4310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</si>
  <si>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</si>
  <si>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</si>
  <si>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</si>
  <si>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</si>
  <si>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</si>
  <si>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</si>
  <si>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</si>
  <si>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</si>
  <si>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</si>
  <si>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</si>
  <si>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</si>
  <si>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</si>
  <si>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</si>
  <si>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</si>
  <si>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</si>
  <si>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</si>
  <si>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</si>
  <si>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</si>
  <si>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</si>
  <si>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</si>
  <si>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</si>
  <si>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</si>
  <si>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</si>
  <si>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</si>
  <si>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</si>
  <si>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</si>
  <si>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EDSWG</t>
  </si>
  <si>
    <t>Цифровой переключатель FLOR EDSW</t>
  </si>
  <si>
    <t>EKA01</t>
  </si>
  <si>
    <t>Приспособление для монтажа переключателей ERA на стойку PPH2 EKA01</t>
  </si>
  <si>
    <t>EKS</t>
  </si>
  <si>
    <t>Переключатель замковый EKS</t>
  </si>
  <si>
    <t>ELAC</t>
  </si>
  <si>
    <t>Лампа сигнальная с антенной, 230В ELAC</t>
  </si>
  <si>
    <t>ELACKIT10</t>
  </si>
  <si>
    <t>Комплект ELACKIT10. Состав комплекта: Лампа сигнальная с антенной, 230В ELAC (10 шт.)</t>
  </si>
  <si>
    <t>ELDC</t>
  </si>
  <si>
    <t>Лампа сигнальная с антенной 12В/24В ELDC</t>
  </si>
  <si>
    <t>ELDCKIT10</t>
  </si>
  <si>
    <t>Комплект ELDCKIT10. Состав комплекта: Лампа сигнальная с антенной, 12В/24В ELDC (10 шт.)</t>
  </si>
  <si>
    <t>ELMM</t>
  </si>
  <si>
    <t>Светодиодная лампа для оптических датчиков фотоэлементов EPMOR ELMM</t>
  </si>
  <si>
    <t>EPM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</si>
  <si>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</si>
  <si>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</si>
  <si>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</si>
  <si>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</si>
  <si>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</si>
  <si>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EPMB</t>
  </si>
  <si>
    <t>Фотоэлементы Medium BlueBus EPMB</t>
  </si>
  <si>
    <t>EPS</t>
  </si>
  <si>
    <t>Фотоэлементы Slim EPS</t>
  </si>
  <si>
    <t>EPSKIT10</t>
  </si>
  <si>
    <t xml:space="preserve">Комплект EPSKIT10. Состав комплекта: Фотоэлемент EPS - 10 шт; 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</si>
  <si>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</si>
  <si>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</si>
  <si>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</si>
  <si>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</si>
  <si>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</si>
  <si>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</si>
  <si>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EPSB</t>
  </si>
  <si>
    <t>Фотоэлементы Slim BlueBus EPSB</t>
  </si>
  <si>
    <t>EPMOR</t>
  </si>
  <si>
    <t>Фотоэлементы с зеркально-линзовым объективом</t>
  </si>
  <si>
    <t>пара</t>
  </si>
  <si>
    <t>EPMORB</t>
  </si>
  <si>
    <t>Фотоэлементы с зеркально-линзовым объективом BlueBus</t>
  </si>
  <si>
    <t>EPMORKIT10</t>
  </si>
  <si>
    <t xml:space="preserve">Комплект EPMORKIT10. Состав комплекта: Фотоэлементы EPMOR - 10 шт; </t>
  </si>
  <si>
    <t>EPMORBKIT10</t>
  </si>
  <si>
    <t xml:space="preserve">Комплект EPMORBKIT10. Состав комплекта: Фотоэлементы EPMORB - 10 шт; 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</si>
  <si>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</si>
  <si>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</si>
  <si>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</si>
  <si>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</si>
  <si>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</si>
  <si>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</si>
  <si>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</si>
  <si>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</si>
  <si>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</si>
  <si>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</si>
  <si>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</si>
  <si>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Фотоэлементы  (без батареек) FT210</t>
  </si>
  <si>
    <t>FT210B</t>
  </si>
  <si>
    <t>Фотоэлементы (без батареек) FT210B</t>
  </si>
  <si>
    <t>FTA1</t>
  </si>
  <si>
    <t>Батарейка FTA1</t>
  </si>
  <si>
    <t>FTA2</t>
  </si>
  <si>
    <t>Батарейка FTA2</t>
  </si>
  <si>
    <t>LP21</t>
  </si>
  <si>
    <t>Индукционный датчик, 1-канальный LP21</t>
  </si>
  <si>
    <t>LP22</t>
  </si>
  <si>
    <t>Индукционный датчик, 2-канальный LP22</t>
  </si>
  <si>
    <t>MORX</t>
  </si>
  <si>
    <t>Декодер MORX</t>
  </si>
  <si>
    <t>MOCARD</t>
  </si>
  <si>
    <t>Транспондерная карта MOCARD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</si>
  <si>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</si>
  <si>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</si>
  <si>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</si>
  <si>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</si>
  <si>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PS124</t>
  </si>
  <si>
    <t>Аккумуляторная батарея PS124</t>
  </si>
  <si>
    <t>PS224</t>
  </si>
  <si>
    <t>Аккумуляторная батарея PS224</t>
  </si>
  <si>
    <t>PS324</t>
  </si>
  <si>
    <t>Аккумуляторная батарея PS324</t>
  </si>
  <si>
    <t>PS424</t>
  </si>
  <si>
    <t>Аккумуляторная батарея PS424</t>
  </si>
  <si>
    <t>PS524</t>
  </si>
  <si>
    <t>Плата для подключения аккумуляторной батареи PS524</t>
  </si>
  <si>
    <t>PW1</t>
  </si>
  <si>
    <t>Обогревательный элемент PW1</t>
  </si>
  <si>
    <t>TW1</t>
  </si>
  <si>
    <t>Термостат для обогревательного элемента TW1</t>
  </si>
  <si>
    <t>WLT</t>
  </si>
  <si>
    <t>Лампа светодиодная многофункциональная WLT</t>
  </si>
  <si>
    <t>БЛОКИ УПРАВЛЕНИЯ</t>
  </si>
  <si>
    <t>DPRO500</t>
  </si>
  <si>
    <t>Блок управления DPRO500</t>
  </si>
  <si>
    <t>DPRO924</t>
  </si>
  <si>
    <t>Блок управления DPRO924</t>
  </si>
  <si>
    <t>MC200</t>
  </si>
  <si>
    <t>Блок управления для рольворот, подключение фотоэлементов, IP55</t>
  </si>
  <si>
    <t>MC424L</t>
  </si>
  <si>
    <t>Блок управления MC424L, встроенный радиоприемник на 100 пультов, SM-разъем</t>
  </si>
  <si>
    <t>MC824H</t>
  </si>
  <si>
    <t>Блок управления MC824H</t>
  </si>
  <si>
    <t>MC800</t>
  </si>
  <si>
    <t>Блок управления MC800</t>
  </si>
  <si>
    <t>PIU</t>
  </si>
  <si>
    <t>Плата расширения функций PIU</t>
  </si>
  <si>
    <t>РАДИОУПРАВЛЕНИЕ FLO-FLOR</t>
  </si>
  <si>
    <t>FLO1R-SKIT10</t>
  </si>
  <si>
    <t xml:space="preserve">Комплект FLO1R-SKIT10. Состав комплекта: Пульт FLO1R-S - 10 шт; </t>
  </si>
  <si>
    <t>FLO1R-SKIT50</t>
  </si>
  <si>
    <t xml:space="preserve">Комплект FLO1R-SKIT50. Состав комплекта: Пульт FLO1R-S - 50 шт; </t>
  </si>
  <si>
    <t>FLO1R-SKIT100</t>
  </si>
  <si>
    <t xml:space="preserve">Комплект FLO1R-SKIT100. Состав комплекта: Пульт FLO1R-S - 100 шт; </t>
  </si>
  <si>
    <t>FLO1R-SOX2KIT100</t>
  </si>
  <si>
    <t>Комплект FLO1R-SOX2KIT100. Состав комплекта:  (100 штук пультов FLO1R-S, приёмник OX2)</t>
  </si>
  <si>
    <t>FLO2KIT10</t>
  </si>
  <si>
    <t xml:space="preserve">Комплект FLO2KIT10. Состав комплекта: Пульт FLO2 - 10 шт; </t>
  </si>
  <si>
    <t>FLO2KIT50</t>
  </si>
  <si>
    <t xml:space="preserve">Комплект FLO2KIT50. Состав комплекта: Пульт FLO2 - 50 шт; </t>
  </si>
  <si>
    <t>FLO2KIT100</t>
  </si>
  <si>
    <t xml:space="preserve">Комплект FLO2KIT100. Состав комплекта: Пульт FLO2 - 100 шт; </t>
  </si>
  <si>
    <t>FLO2REKIT10</t>
  </si>
  <si>
    <t xml:space="preserve">Комплект FLO2REKIT10. Состав комплекта: Пульт FLO2RE - 10 шт; </t>
  </si>
  <si>
    <t>FLO2REKIT50</t>
  </si>
  <si>
    <t xml:space="preserve">Комплект FLO2REKIT50. Состав комплекта: Пульт FLO2RE - 50 шт; </t>
  </si>
  <si>
    <t>FLO2REKIT100</t>
  </si>
  <si>
    <t xml:space="preserve">Комплект FLO2REKIT100. Состав комплекта: Пульт FLO2RE - 100 шт; </t>
  </si>
  <si>
    <t>FLO2REOX2KIT100</t>
  </si>
  <si>
    <t>Комплект FLO2REOX2KIT100. Состав комплекта:  (100 штук пультов FLO2RE, приёмник OX2)</t>
  </si>
  <si>
    <t>FLO2R-SKIT10</t>
  </si>
  <si>
    <t xml:space="preserve">Комплект FLO2R-SKIT10. Состав комплекта: Пульт FLO2R-S - 10 шт; </t>
  </si>
  <si>
    <t>FLO2R-SKIT50</t>
  </si>
  <si>
    <t xml:space="preserve">Комплект FLO2R-SKIT50. Состав комплекта: Пульт FLO2R-S - 50 шт; </t>
  </si>
  <si>
    <t>FLO2R-SKIT100</t>
  </si>
  <si>
    <t xml:space="preserve">Комплект FLO2R-SKIT100. Состав комплекта: Пульт FLO2R-S - 100 шт; </t>
  </si>
  <si>
    <t>FLO2R-SOX2KIT100</t>
  </si>
  <si>
    <t>Комплект FLO2R-SOX2KIT100. Состав комплекта:  (100 штук пультов FLO2R-S, приёмник OX2)</t>
  </si>
  <si>
    <t>FLO4KIT10</t>
  </si>
  <si>
    <t xml:space="preserve">Комплект FLO4KIT10. Состав комплекта: Пульт FLO4 - 10 шт; </t>
  </si>
  <si>
    <t>FLO4KIT50</t>
  </si>
  <si>
    <t xml:space="preserve">Комплект FLO4KIT50. Состав комплекта: Пульт FLO4 - 50 шт; </t>
  </si>
  <si>
    <t>FLO4KIT100</t>
  </si>
  <si>
    <t xml:space="preserve">Комплект FLO4KIT100. Состав комплекта: Пульт FLO4 - 100 шт; </t>
  </si>
  <si>
    <t>FLO4REKIT10</t>
  </si>
  <si>
    <t xml:space="preserve">Комплект FLO4REKIT10. Состав комплекта: Пульт FLO4RE - 10 шт; </t>
  </si>
  <si>
    <t>FLO4REKIT50</t>
  </si>
  <si>
    <t xml:space="preserve">Комплект FLO4REKIT50. Состав комплекта: Пульт FLO4RE - 50 шт; </t>
  </si>
  <si>
    <t>FLO4REKIT100</t>
  </si>
  <si>
    <t xml:space="preserve">Комплект FLO4REKIT100. Состав комплекта: Пульт FLO4RE - 100 шт; </t>
  </si>
  <si>
    <t>FLO4REOX2KIT100</t>
  </si>
  <si>
    <t>Комплект FLO4REOX2KIT100. Состав комплекта:   (100 штук пультов FLO4RE, приёмник OX2)</t>
  </si>
  <si>
    <t>FLO4R-SKIT10</t>
  </si>
  <si>
    <t xml:space="preserve">Комплект FLO4R-SKIT10. Состав комплекта: Пульт FLO4R-S - 10 шт; </t>
  </si>
  <si>
    <t>FLO4R-SKIT50</t>
  </si>
  <si>
    <t xml:space="preserve">Комплект FLO4R-SKIT50. Состав комплекта: Пульт FLO4R-S - 50 шт; </t>
  </si>
  <si>
    <t>FLO4R-SKIT100</t>
  </si>
  <si>
    <t xml:space="preserve">Комплект FLO4R-SKIT100. Состав комплекта: Пульт FLO4R-S - 100 шт; </t>
  </si>
  <si>
    <t>FLO4R-SOX2KIT100</t>
  </si>
  <si>
    <t>Комплект FLO4R-SOX2KIT100. Состав комплекта: (100 штук пультов FLO4R-S, приёмник OX2)</t>
  </si>
  <si>
    <t>BM1000</t>
  </si>
  <si>
    <t>Дополнительная память BM1000</t>
  </si>
  <si>
    <t>РАДИОУПРАВЛЕНИЕ INTI</t>
  </si>
  <si>
    <t>INTIKIT10RW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</si>
  <si>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</si>
  <si>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>INTIKIT10WN</t>
  </si>
  <si>
    <t xml:space="preserve">Комплект "БЕЛЫЕ НОЧИ" INTIKIT10WN. Состав комплекта: Пульт INTI2 - 10 шт; </t>
  </si>
  <si>
    <t>INTIKIT10NB</t>
  </si>
  <si>
    <t xml:space="preserve">Комплект "НАЙС 100%" INTIKIT10NB. Состав комплекта: Пульт INTI2B - 10 шт; </t>
  </si>
  <si>
    <t>INTIKIT10HS</t>
  </si>
  <si>
    <t>Комплект "Hi-Speed" INTIKIT10HS. Состав комплекта: Пульт INTI2R - 10 шт;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</si>
  <si>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</si>
  <si>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</si>
  <si>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</si>
  <si>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</si>
  <si>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</si>
  <si>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</si>
  <si>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</si>
  <si>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IT4WIFI</t>
  </si>
  <si>
    <t>Модуль WiFi для управления автоматикой Nice IT4WIFI</t>
  </si>
  <si>
    <t>BIDI-WIFI</t>
  </si>
  <si>
    <t>Модуль радиоуправления Nice BIDI-WIFI</t>
  </si>
  <si>
    <t>BIDI-WiFiKIT5</t>
  </si>
  <si>
    <t>Комплект из 5 модулей радиоуправления BiDi-WiFi BIDI-WIFIKIT5</t>
  </si>
  <si>
    <t>IBT4N</t>
  </si>
  <si>
    <t>Адаптер BUS4T IBT4N</t>
  </si>
  <si>
    <t>OBOX2</t>
  </si>
  <si>
    <t>Блок программирования пультов и приемников OBOX2</t>
  </si>
  <si>
    <t>PROVIEW</t>
  </si>
  <si>
    <t>Блок программирования, управления и диагностики серия PRO PROVIEW</t>
  </si>
  <si>
    <t>PROVIEW5KIT</t>
  </si>
  <si>
    <t>Комплект из 5 штук Блок программирования, управления и диагностики PROVIEW</t>
  </si>
  <si>
    <t>OVBT</t>
  </si>
  <si>
    <t>Модуль Bluetooth для OVIEW/A OVBT</t>
  </si>
  <si>
    <t>OX2</t>
  </si>
  <si>
    <t>Приемник OX2</t>
  </si>
  <si>
    <t>OX2KIT10</t>
  </si>
  <si>
    <t xml:space="preserve">Комплект OX2KIT10. Состав комплекта: Приемник OX2 - 10 шт; </t>
  </si>
  <si>
    <t>OX2T</t>
  </si>
  <si>
    <t>Приемник с передатчиком OX2T</t>
  </si>
  <si>
    <t>OX4T</t>
  </si>
  <si>
    <t>Приемник с передатчиком OX4T</t>
  </si>
  <si>
    <t>OXIBD</t>
  </si>
  <si>
    <t>Приемник OXIBD с обратной связью</t>
  </si>
  <si>
    <t>OXIBDKIT10</t>
  </si>
  <si>
    <t xml:space="preserve">Комплект OXIBDKIT10. Состав комплекта: Приемник OXIBD - 10 шт; </t>
  </si>
  <si>
    <t>OXILR</t>
  </si>
  <si>
    <t>Приемник OXILR с двухсторонней связью</t>
  </si>
  <si>
    <t>OXILRKIT10</t>
  </si>
  <si>
    <t xml:space="preserve">Комплект OXILRKIT10. Состав комплекта: Приемник OXILR - 10 шт; </t>
  </si>
  <si>
    <t>OX2UBP</t>
  </si>
  <si>
    <t>Внешний коннектор для радиоприемников серии OXI OX2 OX2UBP</t>
  </si>
  <si>
    <t>ON2EKIT10</t>
  </si>
  <si>
    <t>Комплект ON2EKIT10. Состав комплекта: Пульт ON2E - 10 шт.</t>
  </si>
  <si>
    <t>ON2EKIT50</t>
  </si>
  <si>
    <t>Комплект ON2EKIT50. Состав комплекта: Пульт ON2E - 50 шт.</t>
  </si>
  <si>
    <t>ON2EKIT100</t>
  </si>
  <si>
    <t>Комплект ON2EKIT100. Состав комплекта: Пульт ON2E - 100 шт.</t>
  </si>
  <si>
    <t>ON2EOXIBDKIT100</t>
  </si>
  <si>
    <t>Комплект ON2EOXIBDKIT100. Состав комплекта: Пульт ON2E - 100 шт; Приемник OXIBD - 1 шт;</t>
  </si>
  <si>
    <t>ON3EBDKIT10</t>
  </si>
  <si>
    <t>Комплект ON3EBDKIT10. Состав комплекта: Пульт ON3EBD - 10 шт.</t>
  </si>
  <si>
    <t>ON3EBDKIT50</t>
  </si>
  <si>
    <t>Комплект ON3EBDKIT50. Состав комплекта: Пульт ON3EBD - 50 шт.</t>
  </si>
  <si>
    <t>ON3EBDKIT100</t>
  </si>
  <si>
    <t>Комплект ON3EBDKIT100. Состав комплекта: Пульт ON3EBD - 100 шт.</t>
  </si>
  <si>
    <t>ON3EBDOXIBDKIT100</t>
  </si>
  <si>
    <t xml:space="preserve">Комплект ON3EBDOXIBDKIT100. Состав комплекта: Пульт ON3EBD - 100 шт; Приемник OXIBD - 1 шт; </t>
  </si>
  <si>
    <t>ONELRKIT</t>
  </si>
  <si>
    <t>Комплект из 2х пультов, приемника и переходника OX2UBP LoRa ONELRKIT</t>
  </si>
  <si>
    <t>ON3ELRKIT10</t>
  </si>
  <si>
    <t>Комплект ON3ELRKIT10. Состав комплекта: Пульт ON3ELR - 10 шт.</t>
  </si>
  <si>
    <t>ON3ELRKIT50</t>
  </si>
  <si>
    <t>Комплект ON3ELRKIT50. Состав комплекта: Пульт ON3ELR - 50 шт.</t>
  </si>
  <si>
    <t>ON3ELRKIT100</t>
  </si>
  <si>
    <t>Комплект ON3ELRKIT100. Состав комплекта: Пульт ON3ELR - 100 шт.</t>
  </si>
  <si>
    <t>ON3ELROXILRKIT100</t>
  </si>
  <si>
    <t>Комплект ON3ELRKIT10. Состав комплекта: Пульт ON3ELR - 100 шт.; приемник OXILR - 1 шт.</t>
  </si>
  <si>
    <t>ON4EKIT10</t>
  </si>
  <si>
    <t>Комплект ON4EKIT10. Состав комплекта: Пульт ON4E - 10 шт.</t>
  </si>
  <si>
    <t>ON4EKIT50</t>
  </si>
  <si>
    <t>Комплект ON4EKIT50. Состав комплекта: Пульт ON4E - 50 шт.</t>
  </si>
  <si>
    <t>ON4EKIT100</t>
  </si>
  <si>
    <t>Комплект ON4EKIT100. Состав комплекта: Пульт ON4E - 100 шт.</t>
  </si>
  <si>
    <t>ON4EOXIBDKIT100</t>
  </si>
  <si>
    <t>Комплект ON4EOXIBDKIT100. Состав комплекта: Пульт ON4E - 100 шт; Приемник OXIBD - 1 шт;</t>
  </si>
  <si>
    <t>ON9EKIT10</t>
  </si>
  <si>
    <t>Комплект ON9EKIT10. Состав комплекта: Пульт ON9E - 10 шт.</t>
  </si>
  <si>
    <t>ON9EKIT50</t>
  </si>
  <si>
    <t>Комплект ON9EKIT50. Состав комплекта: Пульт ON9E - 50 шт.</t>
  </si>
  <si>
    <t>ON9EKIT100</t>
  </si>
  <si>
    <t>Комплект ON9EKIT100. Состав комплекта: Пульт ON9E - 100 шт.</t>
  </si>
  <si>
    <t>ON9EOXIBDKIT100</t>
  </si>
  <si>
    <t>Комплект ON9EOXIBDKIT100. Состав комплекта: Пульт ON9E - 100 шт; Приемник OXIBD - 1 шт;</t>
  </si>
  <si>
    <t>РАДИОУПРАВЛЕНИЕ SMILO</t>
  </si>
  <si>
    <t>SM2KIT5</t>
  </si>
  <si>
    <t xml:space="preserve">Комплект SM2KIT5. Состав комплекта: Пульт SM2 - 5 пар; </t>
  </si>
  <si>
    <t>SM2KIT25</t>
  </si>
  <si>
    <t xml:space="preserve">Комплект SM2KIT25. Состав комплекта: Пульт SM2 - 25 пар; </t>
  </si>
  <si>
    <t>SM2KIT50</t>
  </si>
  <si>
    <t xml:space="preserve">Комплект SM2KIT50. Состав комплекта: Пульт SM2 - 50 пар; </t>
  </si>
  <si>
    <t>SM2OX2KIT50</t>
  </si>
  <si>
    <t>Комплект SM2OX2KIT50. Состав комплекта: 50 пар пультов SM2, приёмник OX2</t>
  </si>
  <si>
    <t>SM4KIT5</t>
  </si>
  <si>
    <t xml:space="preserve">Комплект SM4KIT5. Состав комплекта: Пульт SM4 - 5 пар; </t>
  </si>
  <si>
    <t>SM4KIT25</t>
  </si>
  <si>
    <t xml:space="preserve">Комплект SM4KIT25. Состав комплекта: Пульт SM4 - 25 пар; </t>
  </si>
  <si>
    <t>SM4KIT50</t>
  </si>
  <si>
    <t xml:space="preserve">Комплект SM4KIT50. Состав комплекта: Пульт SM4 - 50 пар; </t>
  </si>
  <si>
    <t>SM4OX2KIT50</t>
  </si>
  <si>
    <t>SM4OX2KIT50 Состав комплекта: 50 пар пультов SM4, приёмник OX2</t>
  </si>
  <si>
    <t>СОЛНЦЕЗАЩИТА</t>
  </si>
  <si>
    <t>ВНУТРИВАЛЬНЫЕ ПРИВОДЫ</t>
  </si>
  <si>
    <t>E ACTION MI 1020 AC</t>
  </si>
  <si>
    <t>Внутривальный привод E ACTION MI 1020 AC,  10 Нм, 20 об/мин, фазное управление, 100-240 В, размер M - 45мм</t>
  </si>
  <si>
    <t>E ACTION MI 332 AC</t>
  </si>
  <si>
    <t>Внутривальный привод E ACTION MI 332 AC, 3Нм, 32 об/мин, фазное управление, 100-240 В, размер M - 45мм</t>
  </si>
  <si>
    <t>E ACTION MI 632 AC</t>
  </si>
  <si>
    <t>Внутривальный привод E ACTION MI 632 AC, 6Нм, 32 об/мин, фазное управление, 100-240 В, размер M - 45мм</t>
  </si>
  <si>
    <t>E ACTION SI 1012 AC</t>
  </si>
  <si>
    <t>Внутривальный привод E ACTION SI 1020 AC,  10 Нм, 20 об/мин, фазное управление, 100-240 В, размер M - 45мм</t>
  </si>
  <si>
    <t>E ACTION SI 332 AC</t>
  </si>
  <si>
    <t>Внутривальный привод E ACTION SI 332 AC, 3Нм, 32 об/мин, фазное управление, 100-240 В, размер S - 35мм</t>
  </si>
  <si>
    <t>E ACTION SI 620 AC</t>
  </si>
  <si>
    <t>Внутривальный привод E ACTION SI 620 AC, 6Нм, 20 об/мин, фазное управление, 100-240 В, размер S - 35мм</t>
  </si>
  <si>
    <t>E FIT M 1517 BD</t>
  </si>
  <si>
    <t>Внутривальный привод E FIT M 1517 BD, 15Нм, 17 об/мин, радио BD, универсальный, размер M - 45мм</t>
  </si>
  <si>
    <t>E FIT M 3017 BD</t>
  </si>
  <si>
    <t>Внутривальный привод E FIT M 3017 BD, 15Нм, 30 об/мин, радио BD, универсальный, размер M - 45мм</t>
  </si>
  <si>
    <t>EFITM3017BDKIT10</t>
  </si>
  <si>
    <t>Комплект приводов для маркиз EFITM3017BDKIT10. Состав: Привод E FIT M 3017 BD (10 шт.)</t>
  </si>
  <si>
    <t>E FIT M 4012 BD</t>
  </si>
  <si>
    <t>Внутривальный привод E FIT M 4012 BD, 40Нм, 12 об/мин, радио BD, универсальный, размер M - 45мм</t>
  </si>
  <si>
    <t>EFITM4012BDKIT10</t>
  </si>
  <si>
    <t>Комплект приводов для маркиз EFITM4012BDKIT10. Состав: Привод E FIT M 4012 BD (10 шт.)</t>
  </si>
  <si>
    <t>E FIT M 5012 BD</t>
  </si>
  <si>
    <t>Внутривальный привод E FIT M 5012 BD, 50Нм, 12 об/мин, радио BD, универсальный, размер M - 45мм</t>
  </si>
  <si>
    <t>EFITM5012BDKIT10</t>
  </si>
  <si>
    <t>Комплект приводов для маркиз EFITM5012BDKIT10. Состав: Привод E FIT M 5012 BD (10 шт.)</t>
  </si>
  <si>
    <t>E FIT M 817 BD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</si>
  <si>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</si>
  <si>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</si>
  <si>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</si>
  <si>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E FIT MHT 3017</t>
  </si>
  <si>
    <t>Внутривальный привод E FIT MH 3017 BD, 30Нм, 17 об/мин, радио, АРУ, для маркиз, размер M - 45мм</t>
  </si>
  <si>
    <t>E FIT MHT 4012</t>
  </si>
  <si>
    <t>Внутривальный привод E FIT MH 4012 BD, 40Нм, 12 об/мин, радио, АРУ, для маркиз, размер M - 45мм</t>
  </si>
  <si>
    <t>EFITMHT4012KIT10</t>
  </si>
  <si>
    <t>Комплект приводов для маркиз EFITMHT4012KIT10. Состав: Привод E FIT MHT 4012 (10 шт.)</t>
  </si>
  <si>
    <t>E FIT MHT 5012</t>
  </si>
  <si>
    <t>Внутривальный привод E FIT MH 5012 BD, 50Нм, 12 об/мин, радио, АРУ, для маркиз, размер M - 45мм</t>
  </si>
  <si>
    <t>EFITMHT5012KIT10</t>
  </si>
  <si>
    <t>Комплект приводов для маркиз EFITMHT5012KIT10. Состав: Привод E FIT MHT 5012 (10 шт.)</t>
  </si>
  <si>
    <t>E FIT L 5517 BD</t>
  </si>
  <si>
    <t>Внутривальный привод E FIT L 5517 BD, 55Нм, 17 об/мин, радио BD, универсальный, размер M - 58мм</t>
  </si>
  <si>
    <t>EFITL5517BDKIT10</t>
  </si>
  <si>
    <t>Комплект приводов для маркиз EFITL5517BDKIT10. Состав: Привод E FIT L 5517 BD (10 шт.)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</si>
  <si>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</si>
  <si>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</si>
  <si>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</si>
  <si>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</si>
  <si>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</si>
  <si>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</si>
  <si>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</si>
  <si>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</si>
  <si>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</si>
  <si>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</si>
  <si>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E L 10012</t>
  </si>
  <si>
    <t>Внутривальный привод E L 10012, 100 Нм, 12 об/мин, мех. Концевики, фазный, универсальный, размер L - 58мм</t>
  </si>
  <si>
    <t>E L 12012</t>
  </si>
  <si>
    <t>Внутривальный привод E L 12012, 120 Нм, 12 об/мин, мех. Концевики, фазный, универсальный, размер L - 58мм</t>
  </si>
  <si>
    <t>E L 5517</t>
  </si>
  <si>
    <t>Внутривальный привод E L 5517, 55 Нм, 17 об/мин, мех. Концевики, фазный, универсальный, размер L - 58мм</t>
  </si>
  <si>
    <t>E L 6517</t>
  </si>
  <si>
    <t>Внутривальный привод E L 6517, 65 Нм, 17 об/мин, мех. Концевики, фазный, универсальный, размер L - 58мм</t>
  </si>
  <si>
    <t>E L 7517</t>
  </si>
  <si>
    <t>Внутривальный привод E L 7517, 75 Нм, 17 об/мин, мех. Концевики, фазный, универсальный, размер L - 58мм</t>
  </si>
  <si>
    <t>E L 8012</t>
  </si>
  <si>
    <t>Внутривальный привод E L 8012, 80 Нм, 12 об/мин, мех. Концевики, фазный, универсальный, размер L - 58мм</t>
  </si>
  <si>
    <t>E LH 10012</t>
  </si>
  <si>
    <t>Внутривальный привод E LH 10012, 100 Нм, 12 об/мин, АРУ, мех. Концевики, фазный, универсальный, размер L - 58мм</t>
  </si>
  <si>
    <t>E LH 12012</t>
  </si>
  <si>
    <t>Внутривальный привод E LH 12012, 120 Нм, 12 об/мин, АРУ, мех. Концевики, фазный, универсальный, размер L - 58мм</t>
  </si>
  <si>
    <t>E LH 5517</t>
  </si>
  <si>
    <t>Внутривальный привод E LH 5517, 55 Нм, 17 об/мин, АРУ, мех. Концевики, фазный, универсальный, размер L - 58мм</t>
  </si>
  <si>
    <t>E LH 6517</t>
  </si>
  <si>
    <t>Внутривальный привод E LH 6517, 65 Нм, 17 об/мин, АРУ, мех. Концевики, фазный, универсальный, размер L - 58мм</t>
  </si>
  <si>
    <t>E LH 7517</t>
  </si>
  <si>
    <t>Внутривальный привод E LH 7517, 75 Нм, 17 об/мин, АРУ, мех. Концевики, фазный, универсальный, размер L - 58мм</t>
  </si>
  <si>
    <t>E LH 8012</t>
  </si>
  <si>
    <t>Внутривальный привод E LH 8012, 80 Нм, 12 об/мин, АРУ, мех. Концевики, фазный, универсальный, размер L - 58мм</t>
  </si>
  <si>
    <t>E M 1026</t>
  </si>
  <si>
    <t>Внутривальный привод E M 1026, 10 Нм, 26 об/мин, мех. Концевики, фазный, универсальный, размер M - 45мм</t>
  </si>
  <si>
    <t>E M 1517</t>
  </si>
  <si>
    <t>Внутривальный привод E M 1517, 15 Нм, 17 об/мин, мех. Концевики, фазный, универсальный, размер M - 45мм</t>
  </si>
  <si>
    <t>E M 3017</t>
  </si>
  <si>
    <t>Внутривальный привод E M 3017, 30 Нм, 17 об/мин, мех. Концевики, фазный, универсальный, размер M - 45мм</t>
  </si>
  <si>
    <t>E M 4012</t>
  </si>
  <si>
    <t>Внутривальный привод E M 4012, 40 Нм, 12 об/мин, мех. Концевики, фазный, универсальный, размер M - 45мм</t>
  </si>
  <si>
    <t>E M 426</t>
  </si>
  <si>
    <t>Внутривальный привод E M 426, 4 Нм, 26 об/мин, мех. Концевики, фазный, универсальный, размер M - 45мм</t>
  </si>
  <si>
    <t>E M 5012</t>
  </si>
  <si>
    <t>Внутривальный привод E M 5012, 50 Нм, 12 об/мин, мех. Концевики, фазный, универсальный, размер M - 45мм</t>
  </si>
  <si>
    <t>E M 517</t>
  </si>
  <si>
    <t>Внутривальный привод E M 517, 5 Нм, 17 об/мин, мех. Концевики, фазный, универсальный, размер M - 45мм</t>
  </si>
  <si>
    <t>E M 817</t>
  </si>
  <si>
    <t>Внутривальный привод E M 817, 8 Нм, 17 об/мин, мех. Концевики, фазный, универсальный, размер M - 45мм</t>
  </si>
  <si>
    <t>E MAT ST 1011</t>
  </si>
  <si>
    <t>Внутривальный привод E MAT ST 1017 , 10Нм, 17 об/мин, радио+TTBUS, датчик препятствия, энкодер, для маркиз, рулонок, ZIP, размер S - 35мм</t>
  </si>
  <si>
    <t>E MAT ST 324</t>
  </si>
  <si>
    <t>Внутривальный привод E MAT ST 324 , 3Нм, 24 об/мин, радио+TTBUS, датчик препятствия, энкодер, для рулонок, размер S - 35мм</t>
  </si>
  <si>
    <t>EMATST324KIT10</t>
  </si>
  <si>
    <t>Комплект приводов для маркиз EMATST324KIT10. Состав: Привод E MAT ST 324 (10 шт.)</t>
  </si>
  <si>
    <t>E MAT ST 524</t>
  </si>
  <si>
    <t>Внутривальный привод E MAT ST 524 , 5Нм, 24 об/мин, радио+TTBUS, датчик препятствия, энкодер, для рулонок, размер S - 35мм</t>
  </si>
  <si>
    <t>E MAT ST 611</t>
  </si>
  <si>
    <t>Внутривальный привод E MAT ST 611 , 6Нм, 11 об/мин, радио+TTBUS, датчик препятствия, энкодер, для рулонок, ZIP, размер S - 35мм</t>
  </si>
  <si>
    <t>E MH 1517</t>
  </si>
  <si>
    <t>Внутривальный привод E MH 1517, 15Нм, 17 об/мин, мех. Концевики, фазный, АРУ, универсальный, размер M - 45мм</t>
  </si>
  <si>
    <t>E MH 3017</t>
  </si>
  <si>
    <t>Внутривальный привод E MH 3017, 30Нм, 17 об/мин, мех. Концевики, фазный, АРУ, универсальный, размер M - 45мм</t>
  </si>
  <si>
    <t>E MH 4012</t>
  </si>
  <si>
    <t>Внутривальный привод E MH 4012, 40Нм, 12 об/мин, мех. Концевики, фазный, АРУ, универсальный, размер M - 45мм</t>
  </si>
  <si>
    <t>E MH 5012</t>
  </si>
  <si>
    <t>Внутривальный привод E MH 5012, 50Нм, 12 об/мин, мех. Концевики, фазный, АРУ, универсальный, размер M - 45мм</t>
  </si>
  <si>
    <t>E PLUS LH 10012</t>
  </si>
  <si>
    <t>Внутривальный привод E PLUS LH 10012, 100Нм, 12 об/мин, радио+TTBUS, АРУ, мех. концевики, универсальный, размер L - 58мм</t>
  </si>
  <si>
    <t>E PLUS LH 12012</t>
  </si>
  <si>
    <t>Внутривальный привод E PLUS LH 12012, 120Нм, 12 об/мин, радио+TTBUS, АРУ, мех. концевики, универсальный, размер L - 58мм</t>
  </si>
  <si>
    <t>E PLUS LH 6517</t>
  </si>
  <si>
    <t>Внутривальный привод E PLUS LH 6517, 65Нм, 17 об/мин, радио+TTBUS, АРУ, мех. концевики, универсальный, размер L - 58мм</t>
  </si>
  <si>
    <t>E PLUS LH 7517</t>
  </si>
  <si>
    <t>Внутривальный привод E PLUS LH 7517, 75Нм, 17 об/мин, радио+TTBUS, АРУ, мех. концевики, универсальный, размер L - 58мм</t>
  </si>
  <si>
    <t>E PLUS LH 8012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</si>
  <si>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</si>
  <si>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</si>
  <si>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</si>
  <si>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</si>
  <si>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</si>
  <si>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</si>
  <si>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</si>
  <si>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</si>
  <si>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</si>
  <si>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</si>
  <si>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</si>
  <si>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</si>
  <si>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</si>
  <si>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</si>
  <si>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</si>
  <si>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</si>
  <si>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</si>
  <si>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</si>
  <si>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</si>
  <si>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E S 1011</t>
  </si>
  <si>
    <t>Внутривальный привод E S 1011, 10Нм, 11 об/мин, мех. концевики, фазный, универсальный, размер S - 35мм</t>
  </si>
  <si>
    <t>E S 1311</t>
  </si>
  <si>
    <t>Внутривальный привод E S 1311, 13Нм, 11 об/мин, мех. концевики, фазный, универсальный, размер S - 35мм</t>
  </si>
  <si>
    <t>E S 324</t>
  </si>
  <si>
    <t>Внутривальный привод E S 324, 3Нм, 24 об/мин, мех. концевики, фазный, универсальный, размер S - 35мм</t>
  </si>
  <si>
    <t>E S 524</t>
  </si>
  <si>
    <t>Внутривальный привод E S 524, 5Нм, 24 об/мин, мех. концевики, фазный, универсальный, размер S - 35мм</t>
  </si>
  <si>
    <t>E S 611</t>
  </si>
  <si>
    <t>Внутривальный привод E S 611, 6Нм, 11 об/мин, мех. концевики, фазный, универсальный, размер S - 35мм</t>
  </si>
  <si>
    <t>E SMART MI 1020 AC</t>
  </si>
  <si>
    <t>Внутривальный привод E SMART MI 1020 AC, 10Нм, 20 об/мин, BusT4+cухой контакт, для рулонных штор и жалюзи, размер M - 45мм</t>
  </si>
  <si>
    <t>E SMART MI 332 AC</t>
  </si>
  <si>
    <t>Внутривальный привод E SMART MI 332 AC, 3Нм,32 об/мин, BusT4+cухой контакт, для рулонных штор и жалюзи, размер M - 45мм</t>
  </si>
  <si>
    <t>E SMART MI 632 AC</t>
  </si>
  <si>
    <t>Внутривальный привод E SMART MI 632 AC, 6Нм,32 об/мин, BusT4+cухой контакт, для рулонных штор и жалюзи, размер M - 45мм</t>
  </si>
  <si>
    <t>E SMART SI 1012 AC</t>
  </si>
  <si>
    <t>Внутривальный привод E SMART SI 1012 AC, 10Нм, 12 об/мин, BusT4+cухой контакт, для рулонных штор и жалюзи, размер S - 35мм</t>
  </si>
  <si>
    <t>E SMART SI 332 AC</t>
  </si>
  <si>
    <t>Внутривальный привод E SMART SI 332 AC, 3Нм, 32 об/мин, BusT4+cухой контакт, для рулонных штор и жалюзи, размер S - 35мм</t>
  </si>
  <si>
    <t>E SMART SI 620 AC</t>
  </si>
  <si>
    <t>Внутривальный привод E SMART SI 620 AC, 6Нм, 20 об/мин, BusT4+cухой контакт, для рулонных штор и жалюзи, размер S - 35мм</t>
  </si>
  <si>
    <t>E STAR LT 10012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</si>
  <si>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</si>
  <si>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E STAR LT 12012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</si>
  <si>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</si>
  <si>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E STAR LT 5517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</si>
  <si>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</si>
  <si>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</si>
  <si>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</si>
  <si>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E STAR LT 7517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</si>
  <si>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</si>
  <si>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</si>
  <si>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</si>
  <si>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E STAR MT 1026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</si>
  <si>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</si>
  <si>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</si>
  <si>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</si>
  <si>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E STAR MT 3017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</si>
  <si>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</si>
  <si>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E STAR MT 4012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</si>
  <si>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</si>
  <si>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E STAR MT 426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</si>
  <si>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</si>
  <si>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E STAR MT 5012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</si>
  <si>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</si>
  <si>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</si>
  <si>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</si>
  <si>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E STAR ST 1011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</si>
  <si>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</si>
  <si>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E STAR ST 324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</si>
  <si>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</si>
  <si>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E STAR ST 524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</si>
  <si>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</si>
  <si>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E STAR ST 611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</si>
  <si>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</si>
  <si>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XLH 12012</t>
  </si>
  <si>
    <t>Внутривальный привод E XLH 12012, 120 Нм, 12 об/мин, диам. 90мм, мех. концевики, АРУ, универсальный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</si>
  <si>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</si>
  <si>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</si>
  <si>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</si>
  <si>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шт.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</si>
  <si>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</si>
  <si>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</si>
  <si>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</si>
  <si>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</si>
  <si>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503.04000</t>
  </si>
  <si>
    <t>Адаптеры для стального октогонального вала 40х(0,6÷0,8) c пазом, для приводов S</t>
  </si>
  <si>
    <t>комп.</t>
  </si>
  <si>
    <t>503.04001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</si>
  <si>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</si>
  <si>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</si>
  <si>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</si>
  <si>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</si>
  <si>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</si>
  <si>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</si>
  <si>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</si>
  <si>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503.24000</t>
  </si>
  <si>
    <t>Адаптеры для круглой трубы 40x1, для приводов S</t>
  </si>
  <si>
    <t>503.24115</t>
  </si>
  <si>
    <t>Адаптеры для вала 44x3.5, для приводов S</t>
  </si>
  <si>
    <t>503.24315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</si>
  <si>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</si>
  <si>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</si>
  <si>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</si>
  <si>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503.24615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</si>
  <si>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</si>
  <si>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</si>
  <si>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</si>
  <si>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</si>
  <si>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</si>
  <si>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</si>
  <si>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</si>
  <si>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</si>
  <si>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</si>
  <si>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</si>
  <si>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</si>
  <si>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>503.26200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</si>
  <si>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</si>
  <si>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</si>
  <si>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</si>
  <si>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>513.15200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</si>
  <si>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</si>
  <si>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</si>
  <si>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</si>
  <si>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</si>
  <si>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</si>
  <si>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</si>
  <si>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</si>
  <si>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>513.24000</t>
  </si>
  <si>
    <t xml:space="preserve"> Адаптеры для вала 40x(1.4÷2) , для приводов S</t>
  </si>
  <si>
    <t>513.24200</t>
  </si>
  <si>
    <t>Адаптеры для вала 42x1.5 Coulisse, для приводов S</t>
  </si>
  <si>
    <t>513.24401</t>
  </si>
  <si>
    <t>Адаптеры для вала 44x1.5 Benthin, для приводов S</t>
  </si>
  <si>
    <t>515.01020</t>
  </si>
  <si>
    <t>Адаптеры для октовала 102, для приводов M</t>
  </si>
  <si>
    <t>515.06000</t>
  </si>
  <si>
    <t>Адаптеры для октовала 60, для приводов M</t>
  </si>
  <si>
    <t>515.07000</t>
  </si>
  <si>
    <t>Адаптеры для октовала 70, для приводов M</t>
  </si>
  <si>
    <t>515.16300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</si>
  <si>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</si>
  <si>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</si>
  <si>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</si>
  <si>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</si>
  <si>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</si>
  <si>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515.17000KIT10</t>
  </si>
  <si>
    <t>Комплект адаптеров для маркиз 515.17000KIT10 Состав: Адаптер 515.17000 (10 шт.)</t>
  </si>
  <si>
    <t>515.17100</t>
  </si>
  <si>
    <t>515.17102</t>
  </si>
  <si>
    <t>Адаптеры для вала 71x1,8 с увеличенным пазом, для приводов M</t>
  </si>
  <si>
    <t>515.17300</t>
  </si>
  <si>
    <t>Адаптеры для вала 80x1 с наклонным пазом и экцентриситетом, для приводов M</t>
  </si>
  <si>
    <t>515.17800</t>
  </si>
  <si>
    <t>Адаптеры для вала 78x(1-1.5), для приводов M</t>
  </si>
  <si>
    <t>515.17800KIT10</t>
  </si>
  <si>
    <t>Комплект адаптеров для маркиз 515.17800KIT10 Состав: Адаптер 515.17800 (10 шт.)</t>
  </si>
  <si>
    <t>515.17801</t>
  </si>
  <si>
    <t>Адаптеры для вала 78x1 с круглым пазом, для приводов M</t>
  </si>
  <si>
    <t>515.17802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</si>
  <si>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</si>
  <si>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</si>
  <si>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</si>
  <si>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</si>
  <si>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</si>
  <si>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515.25002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</si>
  <si>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</si>
  <si>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</si>
  <si>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</si>
  <si>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</si>
  <si>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</si>
  <si>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</si>
  <si>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</si>
  <si>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</si>
  <si>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</si>
  <si>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</si>
  <si>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</si>
  <si>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</si>
  <si>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</si>
  <si>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515.26200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</si>
  <si>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</si>
  <si>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</si>
  <si>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</si>
  <si>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</si>
  <si>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</si>
  <si>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</si>
  <si>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</si>
  <si>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</si>
  <si>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</si>
  <si>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</si>
  <si>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</si>
  <si>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</si>
  <si>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</si>
  <si>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</si>
  <si>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</si>
  <si>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515.27300</t>
  </si>
  <si>
    <t>Адаптеры для вала 70x0.9 с наклонным пазом, для приводов M</t>
  </si>
  <si>
    <t>515.28000</t>
  </si>
  <si>
    <t>Адаптеры для вала ZF80, для приводов M</t>
  </si>
  <si>
    <t>515.28500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</si>
  <si>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</si>
  <si>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</si>
  <si>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</si>
  <si>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516.01020</t>
  </si>
  <si>
    <t>Адаптеры для октовала 102x2.5, для приводов L</t>
  </si>
  <si>
    <t>516.01021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</si>
  <si>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</si>
  <si>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</si>
  <si>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</si>
  <si>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</si>
  <si>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</si>
  <si>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516.07000</t>
  </si>
  <si>
    <t>Адаптеры для октовала 70x1, для приводов L</t>
  </si>
  <si>
    <t>516.07015</t>
  </si>
  <si>
    <t>Адаптеры для октовала 70x1.5, для приводов L</t>
  </si>
  <si>
    <t>516.17300</t>
  </si>
  <si>
    <t>Адаптеры для вала  80x1 с наклонным пазом и эксцентриситетом, для приводов L</t>
  </si>
  <si>
    <t>516.17800</t>
  </si>
  <si>
    <t>Адаптеры для вала 78x(0.8-1.1) с плоским пазом и эксцентриситетом, для приводов L</t>
  </si>
  <si>
    <t>516.17802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</si>
  <si>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</si>
  <si>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</si>
  <si>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</si>
  <si>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</si>
  <si>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</si>
  <si>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</si>
  <si>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</si>
  <si>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</si>
  <si>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</si>
  <si>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</si>
  <si>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</si>
  <si>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</si>
  <si>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</si>
  <si>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</si>
  <si>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</si>
  <si>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</si>
  <si>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</si>
  <si>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</si>
  <si>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</si>
  <si>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517.21020</t>
  </si>
  <si>
    <t>Адаптеры для вала 102x2 мм с отверстиями M8, для приводов XL</t>
  </si>
  <si>
    <t>517.21080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</si>
  <si>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</si>
  <si>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</si>
  <si>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</si>
  <si>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517.21331</t>
  </si>
  <si>
    <t>Адаптеры для вала 133x2 mm с отверстиями M8, для приводов XL</t>
  </si>
  <si>
    <t>517.21332</t>
  </si>
  <si>
    <t>Адаптеры для вала 133x2,5 mm с отверстиями M8, для приводов XL</t>
  </si>
  <si>
    <t>517.21333</t>
  </si>
  <si>
    <t>Адаптеры для вала 133x4 mm с отверстиями M8, для приводов XL</t>
  </si>
  <si>
    <t>517.21591</t>
  </si>
  <si>
    <t>Адаптеры для вала159x2.6 мм с отверстиями М8, для приводов XL</t>
  </si>
  <si>
    <t>517.21592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</si>
  <si>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</si>
  <si>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</si>
  <si>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</si>
  <si>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523.00000</t>
  </si>
  <si>
    <t>Крепление переходное (под крепления Somfy звезда), для приводов S</t>
  </si>
  <si>
    <t>523.10012</t>
  </si>
  <si>
    <t>Крепление квадратный штифт 10мм + скоба, для приводов S</t>
  </si>
  <si>
    <t>523.10014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</si>
  <si>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</si>
  <si>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</si>
  <si>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</si>
  <si>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523.40001</t>
  </si>
  <si>
    <t>Комплект креплений, расстояние от стены до оси вращения 40 мм (гильза совместима с валом 48 мм Acmeda), для приводов S</t>
  </si>
  <si>
    <t>523.40002</t>
  </si>
  <si>
    <t>Проходное крепление, расстояние до оси вращения 40 мм, должно комплектоваться гильзами 575.24800.</t>
  </si>
  <si>
    <t>525.10012/AX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</si>
  <si>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</si>
  <si>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</si>
  <si>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</si>
  <si>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</si>
  <si>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</si>
  <si>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</si>
  <si>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</si>
  <si>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</si>
  <si>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</si>
  <si>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</si>
  <si>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</si>
  <si>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525.10019</t>
  </si>
  <si>
    <t>Крепление для маркиз, цвет металл (рекомендуется для использования с арт. 525.10050) для приводов MH и LH c АРУ</t>
  </si>
  <si>
    <t>525.10019/20</t>
  </si>
  <si>
    <t>Крепление для маркиз, белого цвета (рекомендуется для использования с арт. 525.10050) для приводов MH и LH c АРУ</t>
  </si>
  <si>
    <t>525.10019/20KIT10</t>
  </si>
  <si>
    <t>Комплект креплений для маркиз 525.10019/20KIT10 Состав: крепление 525.10019/20 (10 шт.)</t>
  </si>
  <si>
    <t>525.10019/80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</si>
  <si>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</si>
  <si>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</si>
  <si>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</si>
  <si>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525.10021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</si>
  <si>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</si>
  <si>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</si>
  <si>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</si>
  <si>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525.10025/170</t>
  </si>
  <si>
    <t>Рым-болт (петля) с шестигранной рукояткой 7 мм (Размер L 170 мм)</t>
  </si>
  <si>
    <t>525.10025/350</t>
  </si>
  <si>
    <t>Рым-болт (петля) с шестигранной рукояткой 7 мм (Размер L 350 мм)</t>
  </si>
  <si>
    <t>525.10032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</si>
  <si>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</si>
  <si>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</si>
  <si>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</si>
  <si>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525.10044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</si>
  <si>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</si>
  <si>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</si>
  <si>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</si>
  <si>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525.10050</t>
  </si>
  <si>
    <t>Крепление (опора) для боковой крышки короба, для приводов MH с АРУ</t>
  </si>
  <si>
    <t>525.10052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</si>
  <si>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</si>
  <si>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</si>
  <si>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</si>
  <si>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</si>
  <si>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</si>
  <si>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</si>
  <si>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</si>
  <si>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525.10057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</si>
  <si>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</si>
  <si>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</si>
  <si>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</si>
  <si>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</si>
  <si>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</si>
  <si>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525.10060</t>
  </si>
  <si>
    <t>Крепление с фланцем 112x112 (КМУ) для приводов MH и LH</t>
  </si>
  <si>
    <t>525.10061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</si>
  <si>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</si>
  <si>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</si>
  <si>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</si>
  <si>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</si>
  <si>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</si>
  <si>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</si>
  <si>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</si>
  <si>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</si>
  <si>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</si>
  <si>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525.10070</t>
  </si>
  <si>
    <t>Крепление комплект белого цвета, 80Х65 (совместимо с гильзами 575.12040 и 575.12050), для приводов S и M</t>
  </si>
  <si>
    <t>525.10071</t>
  </si>
  <si>
    <t>Крепление комплект с быстросъёмом на одной стороне, белый, До 30 Нм (совместимо с капсулами 575.12150 и 575.12178), для приводов М</t>
  </si>
  <si>
    <t>525.10072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</si>
  <si>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</si>
  <si>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</si>
  <si>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</si>
  <si>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525.10075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</si>
  <si>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</si>
  <si>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</si>
  <si>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</si>
  <si>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525.10089</t>
  </si>
  <si>
    <t>Крепление 175x120 для боковых крышек короба, для приводов  LH с АРУ</t>
  </si>
  <si>
    <t>525.10091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</si>
  <si>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</si>
  <si>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</si>
  <si>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</si>
  <si>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</si>
  <si>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</si>
  <si>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</si>
  <si>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</si>
  <si>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</si>
  <si>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</si>
  <si>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</si>
  <si>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</si>
  <si>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525.20097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</si>
  <si>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</si>
  <si>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</si>
  <si>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</si>
  <si>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525.40001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</si>
  <si>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</si>
  <si>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</si>
  <si>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</si>
  <si>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525.40003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</si>
  <si>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</si>
  <si>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525.40004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</si>
  <si>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</si>
  <si>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</si>
  <si>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</si>
  <si>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</si>
  <si>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</si>
  <si>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526.10001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</si>
  <si>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</si>
  <si>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526.10002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</si>
  <si>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</si>
  <si>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526.10003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</si>
  <si>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</si>
  <si>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526.10029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</si>
  <si>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</si>
  <si>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</si>
  <si>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</si>
  <si>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533.10010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</si>
  <si>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</si>
  <si>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</si>
  <si>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</si>
  <si>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535.10010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</si>
  <si>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</si>
  <si>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</si>
  <si>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</si>
  <si>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535.10012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</si>
  <si>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</si>
  <si>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</si>
  <si>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</si>
  <si>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</si>
  <si>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</si>
  <si>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</si>
  <si>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</si>
  <si>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</si>
  <si>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</si>
  <si>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</si>
  <si>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</si>
  <si>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</si>
  <si>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</si>
  <si>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535.10022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</si>
  <si>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</si>
  <si>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</si>
  <si>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</si>
  <si>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</si>
  <si>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</si>
  <si>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</si>
  <si>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</si>
  <si>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535.10043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</si>
  <si>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</si>
  <si>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</si>
  <si>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</si>
  <si>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535.10092</t>
  </si>
  <si>
    <t>Крепление компактное алюминиевое с резьбой M6, расстояние  60 мм, для приводов M</t>
  </si>
  <si>
    <t>535.10092KIT10</t>
  </si>
  <si>
    <t>Комплект креплений для маркиз 535.10092KIT10 Состав: Крепление 535.10092 (10 шт.)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</si>
  <si>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</si>
  <si>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</si>
  <si>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</si>
  <si>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</si>
  <si>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537.10001</t>
  </si>
  <si>
    <t>Крепление настенное для приводов XL</t>
  </si>
  <si>
    <t>557.23110</t>
  </si>
  <si>
    <t>Антенна с кабелем для DMBD радио модуля. длина 1 м</t>
  </si>
  <si>
    <t>575.11055</t>
  </si>
  <si>
    <t>Блокирующий ригель с крюком 2х секционный</t>
  </si>
  <si>
    <t>575.11057</t>
  </si>
  <si>
    <t>Блокирующий ригель с крюком 3х секционный</t>
  </si>
  <si>
    <t>575.11058</t>
  </si>
  <si>
    <t>Блокирующий ригель 1 секционный,  ламели от 8 до 14 мм, для октовала 60</t>
  </si>
  <si>
    <t>575.11059</t>
  </si>
  <si>
    <t>Блокирующий ригель 2 секционный,  ламели от 8 до 14 мм, для октовала 60</t>
  </si>
  <si>
    <t>575.11060</t>
  </si>
  <si>
    <t>Восьмигранное кольцо 60 мм, используется с ригелями 575.11055 и 575.11057</t>
  </si>
  <si>
    <t>575.11070</t>
  </si>
  <si>
    <t>Восьмигранное кольцо 70 мм, используется с ригелями 575.11055 и 575.11057</t>
  </si>
  <si>
    <t>575.12040</t>
  </si>
  <si>
    <t>Гильза со штифтом 6мм для вала Ø 40 мм</t>
  </si>
  <si>
    <t>575.12050</t>
  </si>
  <si>
    <t>Гильза со штифтом 6мм для вала Ø 50 мм</t>
  </si>
  <si>
    <t>575.12150</t>
  </si>
  <si>
    <t>Гильза под вал Ø 50 мм. Без штифта</t>
  </si>
  <si>
    <t>575.12178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</si>
  <si>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</si>
  <si>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</si>
  <si>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</si>
  <si>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</si>
  <si>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</si>
  <si>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</si>
  <si>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</si>
  <si>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</si>
  <si>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</si>
  <si>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</si>
  <si>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</si>
  <si>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575.24800</t>
  </si>
  <si>
    <t>Комплект гильз для валов 48 мм Acmeda, совместимы с проходными креплениями 523.40002 и 525.40004.</t>
  </si>
  <si>
    <t>575.24801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</si>
  <si>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</si>
  <si>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</si>
  <si>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</si>
  <si>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</si>
  <si>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</si>
  <si>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</si>
  <si>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</si>
  <si>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576.10150</t>
  </si>
  <si>
    <t>Рукоятка с крюком, серого цвета RAL7035. Длина (L) = 1500 мм</t>
  </si>
  <si>
    <t>576.10180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</si>
  <si>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</si>
  <si>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</si>
  <si>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</si>
  <si>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</si>
  <si>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</si>
  <si>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</si>
  <si>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</si>
  <si>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</si>
  <si>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</si>
  <si>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</si>
  <si>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</si>
  <si>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578.18047</t>
  </si>
  <si>
    <t>Рукоятка для скрытого соединения, с квадратным отверстием 8 мм. Длина (L) =1500 мм (необходимо использовать с арт. 578.18048)</t>
  </si>
  <si>
    <t>578.18048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</si>
  <si>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</si>
  <si>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</si>
  <si>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</si>
  <si>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</si>
  <si>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</si>
  <si>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КОМПЛЕКТЫ КАРНИЗОВ ДЛЯ ШТОР</t>
  </si>
  <si>
    <t>ERACT3KIT1</t>
  </si>
  <si>
    <t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CN-CT75010150 (2 шт.), Бегунок с вращающейся серьгой CN-CR75010830 (30 шт.), Заглушка AMG257A00 (2 шт.), Кронштейн для крепления на стену 250 мм PLA250 (5 шт.), Крепление потолочное/кронштейн, круглая скоба CN-CB75010350 (5 шт.), Пульт ERA MiniWay MW1 (1 шт.)</t>
  </si>
  <si>
    <t>ERACT3KIT2</t>
  </si>
  <si>
    <t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CN-CT75010150 (4 шт.), Бегунок с вращающейся серьгой CN-CR75010830 (60 шт.), Заглушка AMG257A00 (4 шт.), Кронштейн для крепления на стену 250 мм PLA250 (5 шт.), Крепление потолочное/кронштейн, круглая скоба CN-CB75010350 (10 шт.), Пульт ERA MiniWay MW2 (1 шт.)</t>
  </si>
  <si>
    <t>ERACT6KIT1</t>
  </si>
  <si>
    <t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CN-MC10390TB10021KIT (2 шт.), Стоп ведущей каретки CN-CT75010150 (2 шт.), Бегунок с вращающейся серьгой CN-CR75010830 (60 шт.), Заглушка AMG257A00 (2 шт.), Кронштейн для крепления на стену 250 мм PLA250 (10 шт.), Крепление потолочное/кронштейн, круглая скоба CN-CB75010350 (10 шт.), Пульт ERA MiniWay MW1 (1 шт.)</t>
  </si>
  <si>
    <t>ERACT6KIT2</t>
  </si>
  <si>
    <t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CN-MC10390TB10021KIT (4 шт.), Стоп ведущей каретки CN-CT75010150 (4 шт.), Бегунок с вращающейся серьгой CN-CR75010830 (120 шт.), Заглушка AMG257A00 (4 шт.), Кронштейн для крепления на стену 250 мм PLA250 (10 шт.), Крепление потолочное/кронштейн, круглая скоба CN-CB75010350 (20 шт.), Пульт ERA MiniWay MW2 (1 шт.)</t>
  </si>
  <si>
    <t>CNCT3KIT</t>
  </si>
  <si>
    <t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потолочное/кронштейн, круглая скоба CN-CB75010350 (5 шт.)</t>
  </si>
  <si>
    <t>CNCT6KIT</t>
  </si>
  <si>
    <t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Заглушка AMG257A00 (2 шт.), Крепление потолочное/кронштейн, круглая скоба CN-CB75010350 (10 шт.)</t>
  </si>
  <si>
    <t>ПРИВОДЫ И АКССЕССУАРЫ К КАРНИЗАМ ДЛЯ ШТОР</t>
  </si>
  <si>
    <t>ETRACKEDGE185</t>
  </si>
  <si>
    <t>Привод для шторных карнизов, до 50 кг, радио+сух. контакт, 230В</t>
  </si>
  <si>
    <t>AMG257A00</t>
  </si>
  <si>
    <t>Заглушка для E TRACT COMFORT/EDGE, шт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</si>
  <si>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</si>
  <si>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</si>
  <si>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</si>
  <si>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</si>
  <si>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</si>
  <si>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</si>
  <si>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</si>
  <si>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</si>
  <si>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</si>
  <si>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</si>
  <si>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CN-MC10390TB10021KIT10</t>
  </si>
  <si>
    <t>Комплект каретки для прямого карниза с зажимами для ремня.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</si>
  <si>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</si>
  <si>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</si>
  <si>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</si>
  <si>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</si>
  <si>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PLA250</t>
  </si>
  <si>
    <t>Кронштейн для крепления на стену. 250 мм PLA250</t>
  </si>
  <si>
    <t>XBACT3</t>
  </si>
  <si>
    <t>Профиль алюминиевый для электрокарниза, 3м XBACT3</t>
  </si>
  <si>
    <t>XBACT3KIT10</t>
  </si>
  <si>
    <t>Профиль алюминиевый для электрокарниза, 3м, комплект 10 шт XBACT3KIT10</t>
  </si>
  <si>
    <t>XBACT6</t>
  </si>
  <si>
    <t>Профиль алюминиевый для электрокарниза, 6м XBACT6</t>
  </si>
  <si>
    <t>XBACT6KIT10</t>
  </si>
  <si>
    <t>Профиль алюминиевый для электрокарниза, 6м, комплект 10 шт XBACT6KIT10</t>
  </si>
  <si>
    <t>РАДИОУПРАВЛЕНИЕ</t>
  </si>
  <si>
    <t>AIR 1RW</t>
  </si>
  <si>
    <t>Радиопульт настенный бесконтактный 1 канальный, управление жестами.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</si>
  <si>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</si>
  <si>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</si>
  <si>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MW1</t>
  </si>
  <si>
    <t>Карманный радиопульт MW1 1 канал, с отдельными кнопками "открыть, стоп, закрыть", в компл. настенный кронштейн, 80Х43мм</t>
  </si>
  <si>
    <t>MW1KIT10</t>
  </si>
  <si>
    <t>Комплект пультов MW1KIT10 Состав: Пульт управления MW1 (10 шт.)</t>
  </si>
  <si>
    <t>MW2</t>
  </si>
  <si>
    <t>Карманный радиопульт MW2 2 канала, с отдельными кнопками "открыть, стоп, закрыть", в компл. настенный кронштейн, 80Х43мм</t>
  </si>
  <si>
    <t>MW3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</si>
  <si>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</si>
  <si>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</si>
  <si>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</si>
  <si>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P1KIT10</t>
  </si>
  <si>
    <t>Комплект пультов P1KIT10 Состав: Пульт управления P1 (10 шт.)</t>
  </si>
  <si>
    <t>P1S</t>
  </si>
  <si>
    <t>Передатчик переносной 1-канальный ERA P1S, с управлением функцией "солнце", IP40</t>
  </si>
  <si>
    <t>P1SBD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</si>
  <si>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</si>
  <si>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</si>
  <si>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</si>
  <si>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P6KIT10</t>
  </si>
  <si>
    <t>Комплект пультов P6KIT10 Состав: Пульт управления P6 (10 шт.)</t>
  </si>
  <si>
    <t>P6S</t>
  </si>
  <si>
    <t>Передатчик переносной 6-канальный ERA P6S, с управлением функцией "солнце", IP40</t>
  </si>
  <si>
    <t>P6SBD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</si>
  <si>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</si>
  <si>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</si>
  <si>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</si>
  <si>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P6SVBD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</si>
  <si>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</si>
  <si>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</si>
  <si>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</si>
  <si>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</si>
  <si>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</si>
  <si>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W1S</t>
  </si>
  <si>
    <t>Радиопульт настенный ERA W1S, 1-канальный, функция "солнце", IP40</t>
  </si>
  <si>
    <t>W1SBD</t>
  </si>
  <si>
    <t>Радиопульт настенный ERA W1SBD, 1-канальный с обратной связью, функция "солнце", IP40</t>
  </si>
  <si>
    <t>W6</t>
  </si>
  <si>
    <t>Радиопульт настенный ERA W6, 6-канальный, IP40</t>
  </si>
  <si>
    <t>W6S</t>
  </si>
  <si>
    <t>Радиопульт настенный ERA W6S, 6-канальный, функция "солнце", IP40</t>
  </si>
  <si>
    <t>W6SBD</t>
  </si>
  <si>
    <t>Радиопульт настенный ERA W6SBD, 6-канальный с обратной связью, функция "солнце", IP40</t>
  </si>
  <si>
    <t>WM001G</t>
  </si>
  <si>
    <t>Радиопульт-модуль NICEWAY WM001G, 1-канальный, кнопки "вверх-стоп-вниз", совместим с рамками NICEWAY, IP40</t>
  </si>
  <si>
    <t>WM002G</t>
  </si>
  <si>
    <t>Радиопульт-модуль NICEWAY WM002G, 2-канальный, кнопки "вверх-стоп-вниз", совместим с рамками NICEWAY, IP40</t>
  </si>
  <si>
    <t>WM003G</t>
  </si>
  <si>
    <t>Радиопульт-модуль NICEWAY WM003G, 3-канальный, кнопки "вверх-стоп-вниз", совместим с рамками NICEWAY, IP40</t>
  </si>
  <si>
    <t>WM006G</t>
  </si>
  <si>
    <t>Радиопульт-модуль NICEWAY WM006G, 6-канальный, кнопки "вверх-стоп-вниз", совместим с рамками NICEWAY, IP40</t>
  </si>
  <si>
    <t>WM080G</t>
  </si>
  <si>
    <t>Радиопульт-модуль NICEWAY WM080G, 80-канальный, кнопки "вверх-стоп-вниз", совместим с рамками NICEWAY, групповое и индивидуальное управление, IP40</t>
  </si>
  <si>
    <t>WAX</t>
  </si>
  <si>
    <t>Корпус NICEWAY ONDO, универсальный эргономичный корпус белого цвета</t>
  </si>
  <si>
    <t>WSB</t>
  </si>
  <si>
    <t>Рамка NICEWAY WSB, чёрная, для модульных радиопультов</t>
  </si>
  <si>
    <t>WSW</t>
  </si>
  <si>
    <t>Рамка NICEWAY WSB, белая, для модульных радиопультов</t>
  </si>
  <si>
    <t>WWW</t>
  </si>
  <si>
    <t>Магнитное настенное крепление WWW для OPLA WAX</t>
  </si>
  <si>
    <t>РАДИОДАТЧИКИ</t>
  </si>
  <si>
    <t>NEMOSRT</t>
  </si>
  <si>
    <t>Радиодатчик "Солнце+Дождь", 230В</t>
  </si>
  <si>
    <t>NEMOVIBE</t>
  </si>
  <si>
    <t>Радиодатчик "Ветер", амплитудный, питание от батарей, монтаж на переднюю планку маркизы.</t>
  </si>
  <si>
    <t>NEMOVIBEKIT10</t>
  </si>
  <si>
    <t>Комплект радиодатчиков NEMOVIBEKIT10 Состав: Радиодатчик NEMOVIBE (10 шт.)</t>
  </si>
  <si>
    <t>NEMOWSCT</t>
  </si>
  <si>
    <t>Радиодатчик "Ветер+Солнце+Дождь", 230В</t>
  </si>
  <si>
    <t>VOLO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</si>
  <si>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</si>
  <si>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</si>
  <si>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Датчик ветра и солнца  VOLO S,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t>
  </si>
  <si>
    <t>VOLO S-RADIO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</si>
  <si>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</si>
  <si>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</si>
  <si>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</si>
  <si>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WMS01ST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</si>
  <si>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</si>
  <si>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</si>
  <si>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OVIEWTT</t>
  </si>
  <si>
    <t>Программатор для внутривальных приводов с шиной TTBUS</t>
  </si>
  <si>
    <t>TTPROBD</t>
  </si>
  <si>
    <t>Программатор TTPROBD для внутривальных двигателей Nice с управлением по TTBUS или технологии сухих контактов.</t>
  </si>
  <si>
    <t>INB</t>
  </si>
  <si>
    <t>Интерфейс INB для связи между BTicino Bus (SCS) и Nice Bus (TTBus и BusT4)</t>
  </si>
  <si>
    <t>TTU</t>
  </si>
  <si>
    <t>Устройство программирования крайних положений</t>
  </si>
  <si>
    <t>DIN-МОДУЛИ</t>
  </si>
  <si>
    <t>DMAM</t>
  </si>
  <si>
    <t>DIN-модуль для фазного управления 2мя приводами 230В</t>
  </si>
  <si>
    <t>DMBD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</si>
  <si>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</si>
  <si>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</si>
  <si>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</si>
  <si>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DMBM</t>
  </si>
  <si>
    <t>DIN-модуль для управления зданием (Порты LAN, RS232, DCT, BusT4)</t>
  </si>
  <si>
    <t>DMBPD</t>
  </si>
  <si>
    <t>DIN-модуль для распределения питания модульной системы</t>
  </si>
  <si>
    <t>DMDCM</t>
  </si>
  <si>
    <t>DIN-модуль для управления 2 группами приводов по сухим контактам</t>
  </si>
  <si>
    <t>DMKNX</t>
  </si>
  <si>
    <t>DIN-модуль интерфейс в KNX</t>
  </si>
  <si>
    <t>DMLPS2415</t>
  </si>
  <si>
    <t>DIN-модуль блок питания для DIN-модулей, 24 В постоянного тока, 15 Вт</t>
  </si>
  <si>
    <t>DMLPS2430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</si>
  <si>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</si>
  <si>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</si>
  <si>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</si>
  <si>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</si>
  <si>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BiDi-Awning</t>
  </si>
  <si>
    <t>Радиоуправление для маркиз с обратной связью, IP55, малогабаритный</t>
  </si>
  <si>
    <t>BiDi-Shutter</t>
  </si>
  <si>
    <t>Радиоуправление для роллет с обратной связью, скрытый монтаж</t>
  </si>
  <si>
    <t>BiDi-Switch</t>
  </si>
  <si>
    <t>Радиоуправление для освещения с обратной связью, скрытый монтаж</t>
  </si>
  <si>
    <t>TT1N</t>
  </si>
  <si>
    <t>Радиоприёмник TT1N для управления однофазными приводами, 230В, до 500Вт, влагозащищённый IP55, функция таймера</t>
  </si>
  <si>
    <t>TT1V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</si>
  <si>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</si>
  <si>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</si>
  <si>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</si>
  <si>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TT2N</t>
  </si>
  <si>
    <t>Радиоприёмник скрытого монтажа TT2L для управления однофазными приводами, 230В, до 500Вт, IP20, контакты для выключателя</t>
  </si>
  <si>
    <t>TT2Z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</si>
  <si>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</si>
  <si>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TT3</t>
  </si>
  <si>
    <t>Блок управления для маркиз TT3, 230В, до 1000Вт, контакты для выключателя, подключение проводных климатических датчиков.</t>
  </si>
  <si>
    <t>TT4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</si>
  <si>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</si>
  <si>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TT5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</si>
  <si>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</si>
  <si>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</si>
  <si>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</si>
  <si>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TTDMS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</si>
  <si>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</si>
  <si>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TTX4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</si>
  <si>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</si>
  <si>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</si>
  <si>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</si>
  <si>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Серия</t>
  </si>
  <si>
    <t>ОСНОВНЫЕ ХАРАКТЕРИСТИКИ</t>
  </si>
  <si>
    <t>Артикулы для заказа</t>
  </si>
  <si>
    <t>Кол-во</t>
  </si>
  <si>
    <t>Розн. Цена за шт.</t>
  </si>
  <si>
    <t>Розн. Цена за комплекты</t>
  </si>
  <si>
    <t>ROBUS HI-SPEED</t>
  </si>
  <si>
    <r>
      <rPr>
        <b/>
        <sz val="10"/>
        <color indexed="8"/>
        <rFont val="Calibri"/>
        <family val="2"/>
      </rPr>
      <t xml:space="preserve">до 250 кг, Инт. 50 циклов/час, скорость </t>
    </r>
    <r>
      <rPr>
        <b/>
        <sz val="10"/>
        <color indexed="10"/>
        <rFont val="Calibri"/>
        <family val="2"/>
      </rPr>
      <t>до 0,4 м/с, ВЫСОКОРОСТНОЙ</t>
    </r>
  </si>
  <si>
    <t>КОМПЛЕКТ</t>
  </si>
  <si>
    <t>ON3EBD</t>
  </si>
  <si>
    <t>Пульт управления ON3EBD</t>
  </si>
  <si>
    <t>Рекомендуемые дополнительные аксессуары →</t>
  </si>
  <si>
    <t>ROA6</t>
  </si>
  <si>
    <t>Нейлоновая зубчатая рейка с металлической вставкой 25х20х1000 мм</t>
  </si>
  <si>
    <t>ROA8</t>
  </si>
  <si>
    <t>Оцинкованная зубчатая рейка 30х8х1000 мм</t>
  </si>
  <si>
    <r>
      <rPr>
        <b/>
        <sz val="10"/>
        <color indexed="8"/>
        <rFont val="Calibri"/>
        <family val="2"/>
      </rPr>
      <t xml:space="preserve">до 500 кг, Инт. 20 циклов/час, скорость </t>
    </r>
    <r>
      <rPr>
        <b/>
        <sz val="10"/>
        <color indexed="10"/>
        <rFont val="Calibri"/>
        <family val="2"/>
      </rPr>
      <t>до 0,44 м/с, ВЫСОКОРОСТНОЙ</t>
    </r>
  </si>
  <si>
    <t>RUN HI-SPEED</t>
  </si>
  <si>
    <r>
      <rPr>
        <b/>
        <sz val="10"/>
        <color indexed="8"/>
        <rFont val="Calibri"/>
        <family val="2"/>
      </rPr>
      <t xml:space="preserve">до 1200 кг, Инт. 60 циклов/час, скорость </t>
    </r>
    <r>
      <rPr>
        <b/>
        <sz val="10"/>
        <color indexed="10"/>
        <rFont val="Calibri"/>
        <family val="2"/>
      </rPr>
      <t>до 0,37 м/с, ВЫСОКОРОСТНОЙ</t>
    </r>
  </si>
  <si>
    <t>WINGO HI-SPEED</t>
  </si>
  <si>
    <r>
      <rPr>
        <b/>
        <sz val="9"/>
        <color indexed="8"/>
        <rFont val="Calibri"/>
        <family val="2"/>
      </rPr>
      <t xml:space="preserve">до 200кг или до 3 м. 
инт. 30 циклов/час, </t>
    </r>
    <r>
      <rPr>
        <b/>
        <sz val="9"/>
        <color indexed="10"/>
        <rFont val="Calibri"/>
        <family val="2"/>
      </rPr>
      <t>ВЫСОКОРОСТНОЙ, открытие на 90 градусов за 10 секунд!</t>
    </r>
  </si>
  <si>
    <t>КОМПЛЕКТЫ</t>
  </si>
  <si>
    <t>TOONA HI-SPEED</t>
  </si>
  <si>
    <r>
      <rPr>
        <b/>
        <sz val="10"/>
        <color indexed="8"/>
        <rFont val="Calibri"/>
        <family val="2"/>
      </rPr>
      <t xml:space="preserve">до 400кг или до 5 м. 
инт. 95 циклов/час, </t>
    </r>
    <r>
      <rPr>
        <b/>
        <sz val="10"/>
        <color indexed="10"/>
        <rFont val="Calibri"/>
        <family val="2"/>
      </rPr>
      <t>ВЫСОКОРОСТНОЙ, открытие на 90 градусов за 16 секунд!</t>
    </r>
  </si>
  <si>
    <r>
      <rPr>
        <b/>
        <sz val="9"/>
        <color indexed="8"/>
        <rFont val="Calibri"/>
        <family val="2"/>
      </rPr>
      <t xml:space="preserve">до 1450кг или до 6 м. 
инт. 41 цикл/час, </t>
    </r>
    <r>
      <rPr>
        <b/>
        <sz val="9"/>
        <color indexed="10"/>
        <rFont val="Calibri"/>
        <family val="2"/>
      </rPr>
      <t>ВЫСОКОРОСТНОЙ, открытие на 90 градусов за 30 секунд!</t>
    </r>
  </si>
  <si>
    <t>HYKE HI-SPEED</t>
  </si>
  <si>
    <r>
      <rPr>
        <b/>
        <sz val="10"/>
        <color indexed="8"/>
        <rFont val="Calibri"/>
        <family val="2"/>
      </rPr>
      <t xml:space="preserve">до 250кг или до 3 м. 
инт. 40 циклов/час, </t>
    </r>
    <r>
      <rPr>
        <b/>
        <sz val="10"/>
        <color indexed="10"/>
        <rFont val="Calibri"/>
        <family val="2"/>
      </rPr>
      <t>ВЫСОКОРОСТНОЙ, открытие на 90 градусов за 10 секунд!</t>
    </r>
  </si>
  <si>
    <t>HK7024HS</t>
  </si>
  <si>
    <t>Привод для распашных ворот</t>
  </si>
  <si>
    <t>HK7224HS</t>
  </si>
  <si>
    <t>TOO</t>
  </si>
  <si>
    <t xml:space="preserve">до 300кг или до 3 м
инт. 50%, </t>
  </si>
  <si>
    <t>TOO3000</t>
  </si>
  <si>
    <t>Привод TOO3000 230В линейный самоблокирующийся, SM-радиоразъем, Специальный монтажный крепеж  (2 шт.)</t>
  </si>
  <si>
    <t>FLO2RE</t>
  </si>
  <si>
    <t>Пульт управления ERA FLOR FLO2RE</t>
  </si>
  <si>
    <r>
      <rPr>
        <i/>
        <sz val="14"/>
        <color indexed="8"/>
        <rFont val="Calibri"/>
        <family val="2"/>
      </rP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</t>
    </r>
  </si>
  <si>
    <t>WINGO</t>
  </si>
  <si>
    <t>до 400кг или до 2 м
инт. 50%, режим калитки
инт. 50%</t>
  </si>
  <si>
    <t>до 500кг или до 3,5 м
инт. 50%, режим калитки
инт. 50%</t>
  </si>
  <si>
    <t>до 400кг или до 2 м</t>
  </si>
  <si>
    <t>NEW!!!</t>
  </si>
  <si>
    <t>Блок управления</t>
  </si>
  <si>
    <t>Радиоприемник</t>
  </si>
  <si>
    <t>TOONA</t>
  </si>
  <si>
    <t>до 800кг или до 3,0м. 
инт. 100%, режим калитки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</si>
  <si>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</si>
  <si>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</si>
  <si>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r>
      <rPr>
        <b/>
        <sz val="10"/>
        <color indexed="8"/>
        <rFont val="Calibri"/>
        <family val="2"/>
      </rPr>
      <t xml:space="preserve">до 400кг или до 5 м. 
инт. 75 циклов/час, </t>
    </r>
    <r>
      <rPr>
        <b/>
        <sz val="10"/>
        <color indexed="10"/>
        <rFont val="Calibri"/>
        <family val="2"/>
      </rPr>
      <t>ВЫСОКОРОСТНОЙ, открытие на 90 градусов за 16 секунд!</t>
    </r>
  </si>
  <si>
    <t>до 1`700кг или до 7,0м
инт. 60%, режим калитки</t>
  </si>
  <si>
    <t>WALKY</t>
  </si>
  <si>
    <t>до 180кг или до 1,8м. 
инт. 50%, режим калитки</t>
  </si>
  <si>
    <t>WL1024C</t>
  </si>
  <si>
    <t>Привод для распашных ворот WL1024C</t>
  </si>
  <si>
    <t xml:space="preserve"> WL1024</t>
  </si>
  <si>
    <t>Привод для распашных ворот WL1024</t>
  </si>
  <si>
    <t>HOPP</t>
  </si>
  <si>
    <t>до 250кг или до 2,4м. 
инт. 50%, режим калитки</t>
  </si>
  <si>
    <t>HO7124</t>
  </si>
  <si>
    <t>Привод для распашных ворот HO7124</t>
  </si>
  <si>
    <t>HO7224</t>
  </si>
  <si>
    <t>Привод для распашных ворот HO7224</t>
  </si>
  <si>
    <t>Привод для распашных ворот HK7024HS</t>
  </si>
  <si>
    <t>Привод для распашных ворот HK7224HS</t>
  </si>
  <si>
    <t>HYPPO</t>
  </si>
  <si>
    <t>до 800кг или до 3,0м.
инт. 50%, режим калитки</t>
  </si>
  <si>
    <t>M-FAB</t>
  </si>
  <si>
    <t>до 600кг или до 3,5м
инт. 80 циклов/час, режим калитки</t>
  </si>
  <si>
    <r>
      <rPr>
        <i/>
        <sz val="11"/>
        <color indexed="8"/>
        <rFont val="Calibri"/>
        <family val="2"/>
      </rPr>
      <t xml:space="preserve">рекомендовано </t>
    </r>
    <r>
      <rPr>
        <b/>
        <i/>
        <sz val="14"/>
        <color indexed="8"/>
        <rFont val="Calibri"/>
        <family val="2"/>
      </rPr>
      <t>Nice</t>
    </r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</si>
  <si>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ME3024 </t>
    </r>
  </si>
  <si>
    <t>BIG-FAB</t>
  </si>
  <si>
    <t>до 900кг или до 5,0м.
инт. 45 циклов/час, режим калитки</t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</si>
  <si>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BM5024 </t>
    </r>
  </si>
  <si>
    <t>SLIGHT</t>
  </si>
  <si>
    <t>до 400 кг., 
Инт. 35 циклов/час,
Скорость 0,34м/сек</t>
  </si>
  <si>
    <t>SLH400</t>
  </si>
  <si>
    <t>Привод для откатных ворот</t>
  </si>
  <si>
    <t>ROAD</t>
  </si>
  <si>
    <t>до 400кг, 
Инт.  20 циклов/час,
Скорость 0,25м/сек</t>
  </si>
  <si>
    <t>RD400</t>
  </si>
  <si>
    <t>Привод RD400</t>
  </si>
  <si>
    <t>Привод для откатных ворот RD400</t>
  </si>
  <si>
    <t>ROX</t>
  </si>
  <si>
    <t>до 600кг, 
Инт. 20 циклов/час,
Скорость 0,18м/сек</t>
  </si>
  <si>
    <t>ROX600</t>
  </si>
  <si>
    <t>Привод для откатных ворот ROX600</t>
  </si>
  <si>
    <t>до 1`000кг, 
Инт. 20 циклов/час,
Скорость 0,18м/сек</t>
  </si>
  <si>
    <t>ROX1000</t>
  </si>
  <si>
    <t>Привод для откатных ворот ROX1000</t>
  </si>
  <si>
    <t>ROBUS</t>
  </si>
  <si>
    <t>до 400кг, 
Инт. 35 циклов/час,
Скорость 0,34м/сек</t>
  </si>
  <si>
    <t>до 600кг, 
Инт. 35 циклов/час,
Скорость 0,31м/сек</t>
  </si>
  <si>
    <t>до 1`000кг, 
Инт. 50 циклов/час,
Скорость 0,28м/сек</t>
  </si>
  <si>
    <t>THOR</t>
  </si>
  <si>
    <t xml:space="preserve">до 1`500кг, 
Инт.  16 циклов/час,
Скорость 0,16м/с </t>
  </si>
  <si>
    <t>TH1500</t>
  </si>
  <si>
    <t>Привод для откатных ворот TH1500</t>
  </si>
  <si>
    <t>RUN  HI-SPEED</t>
  </si>
  <si>
    <t>RUN</t>
  </si>
  <si>
    <r>
      <rPr>
        <b/>
        <sz val="10"/>
        <color indexed="8"/>
        <rFont val="Calibri"/>
        <family val="2"/>
      </rPr>
      <t xml:space="preserve">до 1500 кг, Инт. 60 циклов/час, скорость </t>
    </r>
    <r>
      <rPr>
        <b/>
        <sz val="10"/>
        <color indexed="10"/>
        <rFont val="Calibri"/>
        <family val="2"/>
      </rPr>
      <t>до 0,37 м/с</t>
    </r>
  </si>
  <si>
    <t>до 1`800кг, 
Инт.  42 цикла/час,
Скорость 0,17м/сек</t>
  </si>
  <si>
    <t>до 2`500кг, 
Инт.  42 цикла/час
Скорость 0,17м/сек</t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</si>
  <si>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</t>
    </r>
  </si>
  <si>
    <t>до 2`500кг, 
Инт.  56 циклов/час
Скорость 0,26м/сек</t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</si>
  <si>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RUN2500I</t>
    </r>
  </si>
  <si>
    <t>TUB</t>
  </si>
  <si>
    <t xml:space="preserve">до 4000 кг, 
Инт.  До 42 циклов/час,
Скорость 0,16 м/с </t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</si>
  <si>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TUB4000</t>
    </r>
  </si>
  <si>
    <t>ШИРИНА ПРОЕЗДА</t>
  </si>
  <si>
    <t>WIDE S</t>
  </si>
  <si>
    <t>4 метра</t>
  </si>
  <si>
    <t>Для проезда до до 4 метров, 
Скорость от 3,5 с.
Инт. До 100 циклов/час</t>
  </si>
  <si>
    <t>WIDE M</t>
  </si>
  <si>
    <t>Для проезда до 4 метров, 
Скорость 3-6 сек.
Инт. 300 циклов/час</t>
  </si>
  <si>
    <t>5 метров</t>
  </si>
  <si>
    <t>Для проезда до 5 метров, 
Скорость 6-10 сек.
Инт. 200 циклов/час</t>
  </si>
  <si>
    <t>XBA13-10RU</t>
  </si>
  <si>
    <t>Демпфер XBA13-10RU</t>
  </si>
  <si>
    <t>WIDE L</t>
  </si>
  <si>
    <t>6 метров</t>
  </si>
  <si>
    <t>Для проезда до 6,0 метров, 
Скорость 6-10 сек.
Инт. 200 циклов/час</t>
  </si>
  <si>
    <t>XBA13-12RU</t>
  </si>
  <si>
    <t>Демпфер XBA13-12RU</t>
  </si>
  <si>
    <t>7 метров</t>
  </si>
  <si>
    <t>Для проезда до 7,0 метров, 
Скорость 6-10 сек.
Инт. 200 циклов/час</t>
  </si>
  <si>
    <t>S BAR</t>
  </si>
  <si>
    <t>Ресурс 500`000 циклов             
Скорость менее 4с.
Инт. 100циклов/час</t>
  </si>
  <si>
    <t>M BAR</t>
  </si>
  <si>
    <t>3 метра</t>
  </si>
  <si>
    <t>Ресурс 1`000`000 циклов,
скоростной
Для проезда до 3,0 метра, 
Скорость 1,5-4 сек.
Инт. 500 циклов/час</t>
  </si>
  <si>
    <t>M3bar</t>
  </si>
  <si>
    <t>Интегрируемая сигнальная лампа XBA7 (только в комплекте KIT)</t>
  </si>
  <si>
    <t>Ресурс 1`000`000 циклов
Для проезда до 4,0 метра, 
Скорость 3-6 сек.
Инт. 350 циклов/час</t>
  </si>
  <si>
    <t>M5bar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</si>
  <si>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</si>
  <si>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</si>
  <si>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M7bar</t>
  </si>
  <si>
    <t>Ресурс 1`000`000 циклов
Для проезда до 7,0 метров, 
Скорость 6-10 сек.
Инт. 200 циклов/час</t>
  </si>
  <si>
    <t>L BAR</t>
  </si>
  <si>
    <t>Ресурс 1`000`000 циклов
Для проезда до 7,0 метров, 
Скорость 8-12 сек.
Инт. 150 циклов/час</t>
  </si>
  <si>
    <t>8 метров</t>
  </si>
  <si>
    <t>Ресурс 1`000`000 циклов
Для проезда до 8,0 метров, 
Скорость 8-12 сек.
Инт. 150 циклов/час</t>
  </si>
  <si>
    <t>9 метров</t>
  </si>
  <si>
    <t>Ресурс 1`000`000 циклов
Для проезда до 9,0 метров, 
Скорость 8-12 сек.
Инт. 150 циклов/час</t>
  </si>
  <si>
    <t>Аксессуары для шлагбаумов</t>
  </si>
  <si>
    <t>SHEL</t>
  </si>
  <si>
    <t>К-т для ворот 
H до 2,4м, S до 9,6м²
Инт. 96 циклов/сутки</t>
  </si>
  <si>
    <t>SHEL75</t>
  </si>
  <si>
    <t>Привод для секционных ворот SHEL75 + цепная рейка в сборе</t>
  </si>
  <si>
    <t>FLO4RE</t>
  </si>
  <si>
    <t>Пульт управления FLO4RE</t>
  </si>
  <si>
    <t>К-т для ворот 
H до 3,4м, S до 9,6м²
Инт. 96 циклов/сутки</t>
  </si>
  <si>
    <t>SPIDO</t>
  </si>
  <si>
    <t>К-т для ворот 
H до 2,6м,
S до 9,6 м².
Инт. 40 циклов/сутки</t>
  </si>
  <si>
    <t>SPIDO600</t>
  </si>
  <si>
    <t>Привод для секционных ворот SPIDO600</t>
  </si>
  <si>
    <t>SR32C</t>
  </si>
  <si>
    <t>Потолочная рейка цепная SR32C</t>
  </si>
  <si>
    <t>ON2E</t>
  </si>
  <si>
    <t>Пульт управления ON2E</t>
  </si>
  <si>
    <t>К-т для ворот 
H до  2,6м,
S до 9,6 м².
Инт. 40 циклов/сутки</t>
  </si>
  <si>
    <t>SR16B</t>
  </si>
  <si>
    <t>Потолочная рейка ременная SR16B</t>
  </si>
  <si>
    <t>SPIN</t>
  </si>
  <si>
    <t>К-т для ворот 
H до 2,4м,
S до 10,5 м².
Инт. 50 циклов/сутки</t>
  </si>
  <si>
    <t>SN6021</t>
  </si>
  <si>
    <t>Привод для секционных ворот SN6021</t>
  </si>
  <si>
    <t>К-т для ворот 
H до 3,4м,
S до 10,5 м².
Инт. 50 циклов/сутки</t>
  </si>
  <si>
    <t>К-т для ворот 
H до 3,4м,
S до 17,5 м².
Инт. 50 циклов/сутки</t>
  </si>
  <si>
    <t>SUMO</t>
  </si>
  <si>
    <t>Для сбаланс. ворот 
площадью до 15м²
Инт. 30%</t>
  </si>
  <si>
    <t>Для сбаланс. ворот 
площадью 15м²-35м²
Инт. 50%
Мощный</t>
  </si>
  <si>
    <t>Для сбаланс. ворот 
площадью 10м²-25м²
Инт. 50%
Скоростной</t>
  </si>
  <si>
    <t>Для сбаланс. ворот 
площадью 10м²-15м²
Инт. 50%
Высокоскоростной</t>
  </si>
  <si>
    <t>D-Pro Action</t>
  </si>
  <si>
    <t>Для ворот 
площадью до 25м2</t>
  </si>
  <si>
    <t>CA0175A00</t>
  </si>
  <si>
    <r>
      <rPr>
        <sz val="9"/>
        <color indexed="8"/>
        <rFont val="Calibri"/>
        <family val="2"/>
      </rPr>
      <t xml:space="preserve">Кабель соединительный 7м с разъемными колодками для блоков управления D-PRO с электронными концевыми выключателями </t>
    </r>
    <r>
      <rPr>
        <b/>
        <sz val="9"/>
        <color indexed="8"/>
        <rFont val="Calibri"/>
        <family val="2"/>
      </rPr>
      <t>(поставляется только в составе комплектов)</t>
    </r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</si>
  <si>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</si>
  <si>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</si>
  <si>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</si>
  <si>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</si>
  <si>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r>
      <rPr>
        <sz val="9"/>
        <color indexed="8"/>
        <rFont val="Calibri"/>
        <family val="2"/>
      </rPr>
      <t>Кабель соединительный 7м с разъемными колодками для блоков управления D-PRO с электронными концевыми выключателями</t>
    </r>
    <r>
      <rPr>
        <b/>
        <sz val="9"/>
        <color indexed="8"/>
        <rFont val="Calibri"/>
        <family val="2"/>
      </rPr>
      <t xml:space="preserve"> (поставляется только в составе комплектов)</t>
    </r>
  </si>
  <si>
    <t>Аксессуары для автоматики</t>
  </si>
  <si>
    <t>Артикул</t>
  </si>
  <si>
    <t>Ед. изм.</t>
  </si>
  <si>
    <t>Цена, руб с НДС</t>
  </si>
  <si>
    <t>Радиоуправление OPERA</t>
  </si>
  <si>
    <t>Комплеткы пультов с приёмником с обратной связью</t>
  </si>
  <si>
    <t>Комплекты пультов с приёмником с обратной связью</t>
  </si>
  <si>
    <t>Радиоуправление FLO-FLOR</t>
  </si>
  <si>
    <t>Состав комплекта:  (100 штук пультов FLO2RE, приёмник OX2)</t>
  </si>
  <si>
    <t>Состав комплекта:  (100 штук пультов FLO2R-S, приёмник OX2)</t>
  </si>
  <si>
    <t>Радиоуправление INTI</t>
  </si>
  <si>
    <t>Радиоуправление SMILO</t>
  </si>
  <si>
    <t>Универсальные устройства радиоуправления</t>
  </si>
  <si>
    <t>Аксессуары для откатных приводов</t>
  </si>
  <si>
    <t>Аксессуары для распашных приводов</t>
  </si>
  <si>
    <t>Аксессуары для секционных приводов</t>
  </si>
  <si>
    <t>Лампы сигнальные</t>
  </si>
  <si>
    <t>Фотоэлементы</t>
  </si>
  <si>
    <t>Блоки управления</t>
  </si>
  <si>
    <t>Аккумуляторные батареи</t>
  </si>
  <si>
    <t>Переключатели</t>
  </si>
  <si>
    <t>Универсальные аксессуары</t>
  </si>
  <si>
    <t>Артикул продукта</t>
  </si>
  <si>
    <t>Артикул ЗиП</t>
  </si>
  <si>
    <t>Цена</t>
  </si>
  <si>
    <t>A924</t>
  </si>
  <si>
    <t>SB105B</t>
  </si>
  <si>
    <t xml:space="preserve">Плата управления блока </t>
  </si>
  <si>
    <t>TRA-C.10352</t>
  </si>
  <si>
    <t xml:space="preserve">Трансформатор </t>
  </si>
  <si>
    <t>HK7024</t>
  </si>
  <si>
    <t>BMG1897R07.45673</t>
  </si>
  <si>
    <t>Основание корпуса</t>
  </si>
  <si>
    <t>PMD1902.4610</t>
  </si>
  <si>
    <t>Пластина монтажная</t>
  </si>
  <si>
    <t>PPD1906.4540</t>
  </si>
  <si>
    <t>Корпус внутренний</t>
  </si>
  <si>
    <t>PMD1909.4610</t>
  </si>
  <si>
    <t>Пластина крепления привода</t>
  </si>
  <si>
    <t>PPD1910.4540</t>
  </si>
  <si>
    <t>Крышка корпуса нижняя</t>
  </si>
  <si>
    <t>PMD1918.4610</t>
  </si>
  <si>
    <t>Вал</t>
  </si>
  <si>
    <t>PMD1921.4610</t>
  </si>
  <si>
    <t>Штифт с резьбой</t>
  </si>
  <si>
    <t>MDC1940</t>
  </si>
  <si>
    <t>Электродвигатель</t>
  </si>
  <si>
    <t>88.051</t>
  </si>
  <si>
    <t>Штифт</t>
  </si>
  <si>
    <t>CM-N.1630</t>
  </si>
  <si>
    <t>Замок разблокировки</t>
  </si>
  <si>
    <t>CT200B.5320</t>
  </si>
  <si>
    <t>Кабель</t>
  </si>
  <si>
    <t>CA1939.5320</t>
  </si>
  <si>
    <t>Кабель энкодера</t>
  </si>
  <si>
    <t>PD0561A0000</t>
  </si>
  <si>
    <t xml:space="preserve">Прокладка  </t>
  </si>
  <si>
    <t>278-A.8001</t>
  </si>
  <si>
    <t>Плата энкодера</t>
  </si>
  <si>
    <t>CA2031.5320</t>
  </si>
  <si>
    <t>HKA1</t>
  </si>
  <si>
    <t>POA2</t>
  </si>
  <si>
    <t>Рычаг телескопический в сборе</t>
  </si>
  <si>
    <t>PRHK06</t>
  </si>
  <si>
    <t>Ручка разблокировки</t>
  </si>
  <si>
    <t>PRHK01</t>
  </si>
  <si>
    <t>Крышки</t>
  </si>
  <si>
    <t>PRHK08</t>
  </si>
  <si>
    <t>Кроштейн крепления</t>
  </si>
  <si>
    <t>PRHK05</t>
  </si>
  <si>
    <t>Упоры механические</t>
  </si>
  <si>
    <t>PRHK02</t>
  </si>
  <si>
    <t>Рычаг с короной</t>
  </si>
  <si>
    <t>PRHK04</t>
  </si>
  <si>
    <t>Комплект шестеренок</t>
  </si>
  <si>
    <t>PRHK07</t>
  </si>
  <si>
    <t>Комплект разблокировки</t>
  </si>
  <si>
    <t>PR71CHS</t>
  </si>
  <si>
    <t>Ключ</t>
  </si>
  <si>
    <t>SPEG066A00</t>
  </si>
  <si>
    <t>Трансформатор в комплекте</t>
  </si>
  <si>
    <t>MGDC00800</t>
  </si>
  <si>
    <t>CM-BL.1630</t>
  </si>
  <si>
    <t>Рычаг разблокировки</t>
  </si>
  <si>
    <t>PRHK06HS</t>
  </si>
  <si>
    <t>BMG2211R07.45673</t>
  </si>
  <si>
    <t>PPD2215.4540</t>
  </si>
  <si>
    <t>Крышка</t>
  </si>
  <si>
    <t>PPD2217R03.4540</t>
  </si>
  <si>
    <t>Корпус (внутренняя часть)</t>
  </si>
  <si>
    <t>PMD2220R02.4610</t>
  </si>
  <si>
    <t>Фланец под упоры</t>
  </si>
  <si>
    <t>PMD2222.4610</t>
  </si>
  <si>
    <t>Пластина</t>
  </si>
  <si>
    <t>CA2035.5320</t>
  </si>
  <si>
    <t>Проводка</t>
  </si>
  <si>
    <t>POA3</t>
  </si>
  <si>
    <t>V8X55.5102</t>
  </si>
  <si>
    <t>Винт</t>
  </si>
  <si>
    <t>PRHO01</t>
  </si>
  <si>
    <t>PRHO05</t>
  </si>
  <si>
    <t>Упоры</t>
  </si>
  <si>
    <t>PRHO02</t>
  </si>
  <si>
    <t>Комплект рычагов</t>
  </si>
  <si>
    <t>PRHO04</t>
  </si>
  <si>
    <t>PRHO06</t>
  </si>
  <si>
    <t>PRHO07</t>
  </si>
  <si>
    <t>Разблокировка</t>
  </si>
  <si>
    <t>PRHO08</t>
  </si>
  <si>
    <t>Кронштейн крепления</t>
  </si>
  <si>
    <t>SPMTG06400</t>
  </si>
  <si>
    <t>Комплект электродвигателя</t>
  </si>
  <si>
    <t>SPEG065A00</t>
  </si>
  <si>
    <t>Комплект трансформатора</t>
  </si>
  <si>
    <t>PPD1177A.4540</t>
  </si>
  <si>
    <t>Крышка корпуса</t>
  </si>
  <si>
    <t>BMGBR02.45672</t>
  </si>
  <si>
    <t>Корпус нижний</t>
  </si>
  <si>
    <t>GOR4.5501</t>
  </si>
  <si>
    <t>Прокладка</t>
  </si>
  <si>
    <t>PMCSE25.4630</t>
  </si>
  <si>
    <t>Кольцо стопорное</t>
  </si>
  <si>
    <t>PMCBR1.4630</t>
  </si>
  <si>
    <t>Втулка</t>
  </si>
  <si>
    <t>87.040</t>
  </si>
  <si>
    <t>Кольцо</t>
  </si>
  <si>
    <t>PMC66G.4630</t>
  </si>
  <si>
    <t>Шпонка</t>
  </si>
  <si>
    <t>MO-1263.2640</t>
  </si>
  <si>
    <t>Пружина</t>
  </si>
  <si>
    <t>PMD0225.4610</t>
  </si>
  <si>
    <t>Кронштейн</t>
  </si>
  <si>
    <t>M12V.1850</t>
  </si>
  <si>
    <t>Колодка соединительная</t>
  </si>
  <si>
    <t>10U400A.0727</t>
  </si>
  <si>
    <t>Конденсатор</t>
  </si>
  <si>
    <t>PMD0215A.4610</t>
  </si>
  <si>
    <t>Основание привода</t>
  </si>
  <si>
    <t>PMD0755.46103</t>
  </si>
  <si>
    <t>PRHY01</t>
  </si>
  <si>
    <t>Разблокировка HYPPO в сборе</t>
  </si>
  <si>
    <t>PRHY04</t>
  </si>
  <si>
    <t>Концевики HYPPO в сборе</t>
  </si>
  <si>
    <t>PRHY03</t>
  </si>
  <si>
    <t>Крышка корпуса редуктора HYPPO с разблокировкой</t>
  </si>
  <si>
    <t>PMDKI2.4610</t>
  </si>
  <si>
    <t>Редуктор</t>
  </si>
  <si>
    <t>PRHY02</t>
  </si>
  <si>
    <t>Двигатель HY7005 в сборе</t>
  </si>
  <si>
    <t>PRHY05</t>
  </si>
  <si>
    <t>Рачаги</t>
  </si>
  <si>
    <t>HY7024</t>
  </si>
  <si>
    <t>BMGBR02.4567</t>
  </si>
  <si>
    <t>Корпус редуктора верхний</t>
  </si>
  <si>
    <t>PMC66B.4630</t>
  </si>
  <si>
    <t>PPD0234.4610</t>
  </si>
  <si>
    <t>PMDKI3.4610</t>
  </si>
  <si>
    <t>LBAR</t>
  </si>
  <si>
    <t>PMD2148R02.4610</t>
  </si>
  <si>
    <t>Перегородка</t>
  </si>
  <si>
    <t>PMD2153R03.4610</t>
  </si>
  <si>
    <t>Крышка тумбы</t>
  </si>
  <si>
    <t>SPAMG093A00</t>
  </si>
  <si>
    <t>Комплект пружины</t>
  </si>
  <si>
    <t>SPMTG03000</t>
  </si>
  <si>
    <t>SPAMG090A00</t>
  </si>
  <si>
    <t>Редуктор в сборе</t>
  </si>
  <si>
    <t>SPAMG096A00</t>
  </si>
  <si>
    <t>Комплект верхних крышек</t>
  </si>
  <si>
    <t>SPCAB00400</t>
  </si>
  <si>
    <t>Тумба шлагбаума</t>
  </si>
  <si>
    <t>BMG2067.45673</t>
  </si>
  <si>
    <t>Крышка крепления стрелы</t>
  </si>
  <si>
    <t>BMG2066.45673</t>
  </si>
  <si>
    <t>Основание крепления стрелы</t>
  </si>
  <si>
    <t>PMD2115R02.4610</t>
  </si>
  <si>
    <t>PD0791A0000</t>
  </si>
  <si>
    <t>Шестерня винтовая</t>
  </si>
  <si>
    <t>PMD2248R01.4610</t>
  </si>
  <si>
    <t>Пружина балансировки</t>
  </si>
  <si>
    <t>PPD2036.4540</t>
  </si>
  <si>
    <t>Подставка</t>
  </si>
  <si>
    <t>PPD2037.4540</t>
  </si>
  <si>
    <t>Подставка многофункциональная</t>
  </si>
  <si>
    <t>CA2242R01.5320</t>
  </si>
  <si>
    <t>CA2241.5320</t>
  </si>
  <si>
    <t>CA2240.5320</t>
  </si>
  <si>
    <t>CA2239.5320</t>
  </si>
  <si>
    <t>PMD2120R03.4610</t>
  </si>
  <si>
    <t>PPD2157.4540</t>
  </si>
  <si>
    <t>Заглушка</t>
  </si>
  <si>
    <t>CM-N1.1630</t>
  </si>
  <si>
    <t>Личинка замка крышки</t>
  </si>
  <si>
    <t>CM-NG</t>
  </si>
  <si>
    <t>Шайба</t>
  </si>
  <si>
    <t>PD0571A0000</t>
  </si>
  <si>
    <t>Язычок</t>
  </si>
  <si>
    <t>GSK008</t>
  </si>
  <si>
    <t>CM-N2.1630</t>
  </si>
  <si>
    <t>Личинка замка разблокировки</t>
  </si>
  <si>
    <t>HPM0007</t>
  </si>
  <si>
    <t>Клипса</t>
  </si>
  <si>
    <t>PMD2103.4610</t>
  </si>
  <si>
    <t>Сердечник замка разблокировки</t>
  </si>
  <si>
    <t>PPD2127.4540</t>
  </si>
  <si>
    <t>Сухарь</t>
  </si>
  <si>
    <t>XBA3HF</t>
  </si>
  <si>
    <t>SPAMG091A00</t>
  </si>
  <si>
    <t>SPAMG087A00</t>
  </si>
  <si>
    <t>SPAMG095A00</t>
  </si>
  <si>
    <t>SPEG019A00A</t>
  </si>
  <si>
    <t>SPCAB00300</t>
  </si>
  <si>
    <t>SPAMG087A00A</t>
  </si>
  <si>
    <t>SPAMG118A00A</t>
  </si>
  <si>
    <t>Вал разблокировки</t>
  </si>
  <si>
    <t>SPAMG121A00</t>
  </si>
  <si>
    <t>Коромысло</t>
  </si>
  <si>
    <t>SPBAR0001</t>
  </si>
  <si>
    <t>Комплект для крепления стрелы</t>
  </si>
  <si>
    <t>SPAMG165A00B</t>
  </si>
  <si>
    <t>Комплект концевого выключателя</t>
  </si>
  <si>
    <t>SPMTG03100</t>
  </si>
  <si>
    <t>PMCTSD10.4630</t>
  </si>
  <si>
    <t xml:space="preserve">Кронштейн  </t>
  </si>
  <si>
    <t>SPAMG088A00</t>
  </si>
  <si>
    <t>SPAMG119A00A</t>
  </si>
  <si>
    <t>PMD2249.4610</t>
  </si>
  <si>
    <t>PMCTSD14.4630</t>
  </si>
  <si>
    <t>SPAMG092A00</t>
  </si>
  <si>
    <t>SPMTG02900</t>
  </si>
  <si>
    <t>SPAMG089A00</t>
  </si>
  <si>
    <t>SPAMG099A00</t>
  </si>
  <si>
    <t>Электродвигатель в сборе</t>
  </si>
  <si>
    <t>MB4015</t>
  </si>
  <si>
    <t>PMPS5.4610</t>
  </si>
  <si>
    <t>Штифт разблокировки</t>
  </si>
  <si>
    <t>GOR-E1.5501</t>
  </si>
  <si>
    <t>PMCS10.4630</t>
  </si>
  <si>
    <t xml:space="preserve">Штифт </t>
  </si>
  <si>
    <t>7U400A.0727</t>
  </si>
  <si>
    <t>PMD0782.4610</t>
  </si>
  <si>
    <t>Вилка задняя</t>
  </si>
  <si>
    <t>C4VMPM.8003</t>
  </si>
  <si>
    <t>Коннектор "папа"</t>
  </si>
  <si>
    <t>MBA05</t>
  </si>
  <si>
    <t>Двигатель mb4005/6/15-mb5015/6 в сборе</t>
  </si>
  <si>
    <t>PRMB03</t>
  </si>
  <si>
    <t>Редуктор mb4005/6/15/5015/16 в сборе</t>
  </si>
  <si>
    <t>PRMB04A</t>
  </si>
  <si>
    <t>"Червяк"  в сборе</t>
  </si>
  <si>
    <t>SMA3</t>
  </si>
  <si>
    <t>Разблокировка MOBY</t>
  </si>
  <si>
    <t>PRMB06R01</t>
  </si>
  <si>
    <t>Концевик MOBY в сборе</t>
  </si>
  <si>
    <t>PRMB07R</t>
  </si>
  <si>
    <t>Крышки задние</t>
  </si>
  <si>
    <t>GAP02300</t>
  </si>
  <si>
    <t>Кронштейны крепления</t>
  </si>
  <si>
    <t>MB4605</t>
  </si>
  <si>
    <t>MBA05B</t>
  </si>
  <si>
    <t>Двигатель в сборе</t>
  </si>
  <si>
    <t>PRMB03B</t>
  </si>
  <si>
    <t>Редуктор  в сборе</t>
  </si>
  <si>
    <t>PRMB04</t>
  </si>
  <si>
    <t>PMD1192R02.4610</t>
  </si>
  <si>
    <t>PMDRC3.46102</t>
  </si>
  <si>
    <t>Шестерня передаточная</t>
  </si>
  <si>
    <t>CA1882R01.5320</t>
  </si>
  <si>
    <t>Электропроводка</t>
  </si>
  <si>
    <t>PMD1194R04.4610</t>
  </si>
  <si>
    <t>V5X10C.5102</t>
  </si>
  <si>
    <t>DAC7808.4525</t>
  </si>
  <si>
    <t>Диск</t>
  </si>
  <si>
    <t>PRRB02B</t>
  </si>
  <si>
    <t>PRRB01C</t>
  </si>
  <si>
    <t>SPEG068A00</t>
  </si>
  <si>
    <t>RBA3/HS</t>
  </si>
  <si>
    <t>PRRB03D</t>
  </si>
  <si>
    <t>Комплект крышек</t>
  </si>
  <si>
    <t>PRRB06A</t>
  </si>
  <si>
    <t>SPGM055500A</t>
  </si>
  <si>
    <t>PPD0951B.4540</t>
  </si>
  <si>
    <t>CA1881R01.5320</t>
  </si>
  <si>
    <t>RBA3/C</t>
  </si>
  <si>
    <t>CA1988.5320</t>
  </si>
  <si>
    <t>CM-B.1630</t>
  </si>
  <si>
    <t>Личинка замка</t>
  </si>
  <si>
    <t>V4x5.5102</t>
  </si>
  <si>
    <t>PR10CHS</t>
  </si>
  <si>
    <t>RB400KCER10</t>
  </si>
  <si>
    <t>SPRBA3R10</t>
  </si>
  <si>
    <t>PMDPCR01.4610</t>
  </si>
  <si>
    <t>Колесо зубчатое</t>
  </si>
  <si>
    <t>PPD2231.4540</t>
  </si>
  <si>
    <t>PRRB02C</t>
  </si>
  <si>
    <t>PRRB03C</t>
  </si>
  <si>
    <t>SPMTG10100</t>
  </si>
  <si>
    <t>BMG0907R07.45673</t>
  </si>
  <si>
    <t>PD0710A0000</t>
  </si>
  <si>
    <t>PMD1191.4610</t>
  </si>
  <si>
    <t>PPD0910R05.4540</t>
  </si>
  <si>
    <t>PPD0970.4540</t>
  </si>
  <si>
    <t>PPD1126.4540</t>
  </si>
  <si>
    <t>Кабель ввод</t>
  </si>
  <si>
    <t>PRRB03B</t>
  </si>
  <si>
    <t>PRRB02A</t>
  </si>
  <si>
    <t>PRRB01B</t>
  </si>
  <si>
    <t>SPEG069A00</t>
  </si>
  <si>
    <t>RBKCE</t>
  </si>
  <si>
    <t>BMG0890R07.45673</t>
  </si>
  <si>
    <t>BMG0952.45673</t>
  </si>
  <si>
    <t>CA33.5320</t>
  </si>
  <si>
    <t>GOR-L.5501</t>
  </si>
  <si>
    <t>PFM-B.2213</t>
  </si>
  <si>
    <t>Держатель предохранителя</t>
  </si>
  <si>
    <t>PMD0177A.4610</t>
  </si>
  <si>
    <t>PMD1053R01.4610</t>
  </si>
  <si>
    <t>PMD1054.4610</t>
  </si>
  <si>
    <t>PPD0604R02.4540</t>
  </si>
  <si>
    <t>Кожух защитный</t>
  </si>
  <si>
    <t>PPD0951R05.4540</t>
  </si>
  <si>
    <t>PPD0953A.4540</t>
  </si>
  <si>
    <t>PPD1880.4540</t>
  </si>
  <si>
    <t>R12C.5120</t>
  </si>
  <si>
    <t>PMCPM.4630</t>
  </si>
  <si>
    <t>CA31.5320</t>
  </si>
  <si>
    <t>RBA2/A</t>
  </si>
  <si>
    <t>PMD1501R04.4610</t>
  </si>
  <si>
    <t>PRRB03A</t>
  </si>
  <si>
    <t>SPLSM00100</t>
  </si>
  <si>
    <t>Блок концевиков</t>
  </si>
  <si>
    <t>PRRB06</t>
  </si>
  <si>
    <t>SPAMG00700</t>
  </si>
  <si>
    <t>SPGAP10600</t>
  </si>
  <si>
    <t>Кронштейны концевые, комплект</t>
  </si>
  <si>
    <t>PRRB04</t>
  </si>
  <si>
    <t>Монтажный комплект</t>
  </si>
  <si>
    <t>SPAMG00200</t>
  </si>
  <si>
    <t>SPEG070A00</t>
  </si>
  <si>
    <t>PPD0416A.4540</t>
  </si>
  <si>
    <t>Ключ треугольный</t>
  </si>
  <si>
    <t>CA45.5320</t>
  </si>
  <si>
    <t>RBA4/А</t>
  </si>
  <si>
    <t>PRRB03</t>
  </si>
  <si>
    <t>PRRB01D</t>
  </si>
  <si>
    <t>TRA110.1025</t>
  </si>
  <si>
    <t>Трансформатор</t>
  </si>
  <si>
    <t>RD400KCER10</t>
  </si>
  <si>
    <t>PRRB05</t>
  </si>
  <si>
    <t>SPRBA4R10</t>
  </si>
  <si>
    <t>RO1000</t>
  </si>
  <si>
    <t>PMPS2.4610</t>
  </si>
  <si>
    <t>Штифт разблокиратора</t>
  </si>
  <si>
    <t>ROA3</t>
  </si>
  <si>
    <t>TRA-G.1025</t>
  </si>
  <si>
    <t>14U450.0727</t>
  </si>
  <si>
    <t>PRRO01</t>
  </si>
  <si>
    <t>SMA.8003</t>
  </si>
  <si>
    <t>Система разблокировки</t>
  </si>
  <si>
    <t>RO500KCE</t>
  </si>
  <si>
    <t>BMG1848.45673</t>
  </si>
  <si>
    <t>PPD1244A.4540</t>
  </si>
  <si>
    <t>PPD1870A.4540</t>
  </si>
  <si>
    <t>Крышка корпуса верхняя</t>
  </si>
  <si>
    <t>MICROI.1617</t>
  </si>
  <si>
    <t>Микровыключатель</t>
  </si>
  <si>
    <t>PMCS6.4630</t>
  </si>
  <si>
    <t>PMDVSF2R10.4610</t>
  </si>
  <si>
    <t>ROA37</t>
  </si>
  <si>
    <t>12U450.0727</t>
  </si>
  <si>
    <t>V10X12A.5102</t>
  </si>
  <si>
    <t>PMCAC1.4630</t>
  </si>
  <si>
    <t>CT200A.5320</t>
  </si>
  <si>
    <t>V6X12B.5102</t>
  </si>
  <si>
    <t>CFCS2R01.5320</t>
  </si>
  <si>
    <t>PRRO02</t>
  </si>
  <si>
    <t>Выходной вал в сборе</t>
  </si>
  <si>
    <t>PRRO01C</t>
  </si>
  <si>
    <t>PRTH01</t>
  </si>
  <si>
    <t>Корпус блока управления robo/thor</t>
  </si>
  <si>
    <t>SMA2</t>
  </si>
  <si>
    <t>ROA15</t>
  </si>
  <si>
    <t>PD1353A0000</t>
  </si>
  <si>
    <t>12U450B.0727</t>
  </si>
  <si>
    <t>BMG0911R07.45673</t>
  </si>
  <si>
    <t>Крышка редуктора</t>
  </si>
  <si>
    <t>PD1094A0000</t>
  </si>
  <si>
    <t>SPMTG09200</t>
  </si>
  <si>
    <t>SPAMG233A00</t>
  </si>
  <si>
    <t>Выходной вал</t>
  </si>
  <si>
    <t>SPCG015700</t>
  </si>
  <si>
    <t>ROA38</t>
  </si>
  <si>
    <t xml:space="preserve">Блок управления </t>
  </si>
  <si>
    <t>SPMTG05600</t>
  </si>
  <si>
    <t>BMG1247R07.45673</t>
  </si>
  <si>
    <t>BMG1250R07.45673</t>
  </si>
  <si>
    <t>BMG1251R07.45673</t>
  </si>
  <si>
    <t>PMD1997R02.4610</t>
  </si>
  <si>
    <t>PMD1256.4610</t>
  </si>
  <si>
    <t>PPD1254.4540</t>
  </si>
  <si>
    <t>PPD1252R01.4540</t>
  </si>
  <si>
    <t>CA1998.5320</t>
  </si>
  <si>
    <t>GOR2011.5501</t>
  </si>
  <si>
    <t>PMCPM2.4630</t>
  </si>
  <si>
    <t>PMCU10.4630</t>
  </si>
  <si>
    <t>Подшипник</t>
  </si>
  <si>
    <t>PMCU3.4630</t>
  </si>
  <si>
    <t>PPD1427.4540</t>
  </si>
  <si>
    <t>Перегородка внутреннего вентилятора</t>
  </si>
  <si>
    <t>PPD1426.4540</t>
  </si>
  <si>
    <t>GOR17.5501</t>
  </si>
  <si>
    <t>PMD1999.4610</t>
  </si>
  <si>
    <t>SPMTG05800</t>
  </si>
  <si>
    <t>SPAMG173A00</t>
  </si>
  <si>
    <t>PRRU01</t>
  </si>
  <si>
    <t>SPCG008100</t>
  </si>
  <si>
    <t>PD0681A0000</t>
  </si>
  <si>
    <t>TRA142.1025</t>
  </si>
  <si>
    <t>FILTEMI001.1022</t>
  </si>
  <si>
    <t>Фильтр сетевой</t>
  </si>
  <si>
    <t>RUA1/A</t>
  </si>
  <si>
    <t>CA1356R04.5320</t>
  </si>
  <si>
    <t>Разъём</t>
  </si>
  <si>
    <t>CA1357.5320</t>
  </si>
  <si>
    <t>Разъём энкодера</t>
  </si>
  <si>
    <t>SIA10/A</t>
  </si>
  <si>
    <t>Энкодер</t>
  </si>
  <si>
    <t>F6,3AR.2201</t>
  </si>
  <si>
    <t>Предохранитель</t>
  </si>
  <si>
    <t>V6.3X25.5101</t>
  </si>
  <si>
    <t>D8.5110</t>
  </si>
  <si>
    <t>Гайка М8</t>
  </si>
  <si>
    <t>SPMTG05900A</t>
  </si>
  <si>
    <t>SPAMG173B00A</t>
  </si>
  <si>
    <t>SPAMG167A00</t>
  </si>
  <si>
    <t>Энкодер в комплекте</t>
  </si>
  <si>
    <t>D8.5102</t>
  </si>
  <si>
    <t>VEN-1567.26252</t>
  </si>
  <si>
    <t>Вентилятор внутренний</t>
  </si>
  <si>
    <t>18U450.0727</t>
  </si>
  <si>
    <t>SPMTG06200A</t>
  </si>
  <si>
    <t>RUN2500IR01/A</t>
  </si>
  <si>
    <t>RUA2/A</t>
  </si>
  <si>
    <t>RUN400HS</t>
  </si>
  <si>
    <t>BMG1247.45673</t>
  </si>
  <si>
    <t>V6.3X19.5101</t>
  </si>
  <si>
    <t>DP006</t>
  </si>
  <si>
    <t>Диодный мост</t>
  </si>
  <si>
    <t>BMG1251A.4567</t>
  </si>
  <si>
    <t>PD0777A0002</t>
  </si>
  <si>
    <t>PD0647A0000</t>
  </si>
  <si>
    <t>RUA6</t>
  </si>
  <si>
    <t>SB457A</t>
  </si>
  <si>
    <t>CA0208A01</t>
  </si>
  <si>
    <t>CA0184A00</t>
  </si>
  <si>
    <t>SPMTG05500</t>
  </si>
  <si>
    <t>SBAR</t>
  </si>
  <si>
    <t>XBA20</t>
  </si>
  <si>
    <t>SPXBA20R10</t>
  </si>
  <si>
    <t>PMD2365.4610</t>
  </si>
  <si>
    <t>PMD1605.4610</t>
  </si>
  <si>
    <t>SPAMG094A00</t>
  </si>
  <si>
    <t>SPCAB01100</t>
  </si>
  <si>
    <t>Корпус</t>
  </si>
  <si>
    <t>GSP04800</t>
  </si>
  <si>
    <t>Комплект для установки фотоэлемента</t>
  </si>
  <si>
    <t>S-BAR</t>
  </si>
  <si>
    <t>BMG1669SB.45673</t>
  </si>
  <si>
    <t>BMG1668SB.45673</t>
  </si>
  <si>
    <t>SHEL50KCE</t>
  </si>
  <si>
    <t>PPD1320R01.4540</t>
  </si>
  <si>
    <t>Крышка защитная</t>
  </si>
  <si>
    <t>PPD1305.4540</t>
  </si>
  <si>
    <t>Ролик натяжителя</t>
  </si>
  <si>
    <t>PMD1313.4610</t>
  </si>
  <si>
    <t>Кронштейн натяжителя</t>
  </si>
  <si>
    <t>PMD1308.4610</t>
  </si>
  <si>
    <t>Кронштейн фиксации рейки к притолоке</t>
  </si>
  <si>
    <t>PMD1306.4610</t>
  </si>
  <si>
    <t>Звездочка</t>
  </si>
  <si>
    <t>PMD1362.4610</t>
  </si>
  <si>
    <t>Кронштейн фиксации рейки</t>
  </si>
  <si>
    <t>PMCC6.4630</t>
  </si>
  <si>
    <t>Цепь</t>
  </si>
  <si>
    <t>PMD1300.4610</t>
  </si>
  <si>
    <t>Палец натяжителя</t>
  </si>
  <si>
    <t>OGA0</t>
  </si>
  <si>
    <t>PMCCN3.4630</t>
  </si>
  <si>
    <t>Шнур разблокиратора полипропиленовый</t>
  </si>
  <si>
    <t>PPD1531D.4540</t>
  </si>
  <si>
    <t>Набалдашник тросса разблокировки</t>
  </si>
  <si>
    <t>PRSH01</t>
  </si>
  <si>
    <t>Каретка для SHEL в сборе</t>
  </si>
  <si>
    <t>PRSH03</t>
  </si>
  <si>
    <t>Комплект крышек для SHEL</t>
  </si>
  <si>
    <t>PRSH06</t>
  </si>
  <si>
    <t>Механический стопор каретки</t>
  </si>
  <si>
    <t>PRSH02</t>
  </si>
  <si>
    <t>PRSH02A</t>
  </si>
  <si>
    <t xml:space="preserve">Трансформатор в комплекте </t>
  </si>
  <si>
    <t>SIGNO3</t>
  </si>
  <si>
    <t>CA29R02.5320</t>
  </si>
  <si>
    <t>MA05.0901</t>
  </si>
  <si>
    <t>Магнит</t>
  </si>
  <si>
    <t>PMCAF01.4630</t>
  </si>
  <si>
    <t>PMCSE45.4630</t>
  </si>
  <si>
    <t>PMCS13.4630</t>
  </si>
  <si>
    <t>PMDSC3R01.4610</t>
  </si>
  <si>
    <t>PMD0566R02.4610</t>
  </si>
  <si>
    <t>Эксцентрик разблокировки</t>
  </si>
  <si>
    <t>PMD0567.4610</t>
  </si>
  <si>
    <t>Рычаг разблокировки большой</t>
  </si>
  <si>
    <t>PMD0568.4610</t>
  </si>
  <si>
    <t>Рычаг разблокировки малый</t>
  </si>
  <si>
    <t>PMD0856.4610</t>
  </si>
  <si>
    <t>PMD0857.46103</t>
  </si>
  <si>
    <t>Крышка верхняя</t>
  </si>
  <si>
    <t>PMD0861.4610</t>
  </si>
  <si>
    <t>PMD1052.4610</t>
  </si>
  <si>
    <t>Фланец</t>
  </si>
  <si>
    <t>PMD1057.4610</t>
  </si>
  <si>
    <t>PMD1058.4610</t>
  </si>
  <si>
    <t>Рачаг замка крышки верхней</t>
  </si>
  <si>
    <t>PPD1386.4540</t>
  </si>
  <si>
    <t>Диск разблокировки</t>
  </si>
  <si>
    <t>PPD0971R02.4540</t>
  </si>
  <si>
    <t>Диск энкодера</t>
  </si>
  <si>
    <t>V12X50.5102</t>
  </si>
  <si>
    <t>V6X30.5102</t>
  </si>
  <si>
    <t>SIA20/A</t>
  </si>
  <si>
    <t>PMD1242.4610</t>
  </si>
  <si>
    <t>Наконечник заземления</t>
  </si>
  <si>
    <t>R28.5120</t>
  </si>
  <si>
    <t>CA43R02.5320</t>
  </si>
  <si>
    <t>CM-B-1001.1630</t>
  </si>
  <si>
    <t>PRSI01</t>
  </si>
  <si>
    <t>Моторедуктор Signo3</t>
  </si>
  <si>
    <t>PRSI04</t>
  </si>
  <si>
    <t>Ручка разблокировки в сборе</t>
  </si>
  <si>
    <t>PRSI03</t>
  </si>
  <si>
    <t>Двигатель Signo3 в сборе</t>
  </si>
  <si>
    <t>PRSI02A</t>
  </si>
  <si>
    <t>Корпус тумбы шлагбаума Signo3/4 в сборе</t>
  </si>
  <si>
    <t>SPLSM01300A</t>
  </si>
  <si>
    <t>Концевики</t>
  </si>
  <si>
    <t>SPEG071A00</t>
  </si>
  <si>
    <t>PRSI05A</t>
  </si>
  <si>
    <t>SPAMG197B00A</t>
  </si>
  <si>
    <t>Комплект крепления</t>
  </si>
  <si>
    <t>PRSI09</t>
  </si>
  <si>
    <t>Комплект заглушек</t>
  </si>
  <si>
    <t>SIGNO4</t>
  </si>
  <si>
    <t>PMD0918R02.4610</t>
  </si>
  <si>
    <t>Пластина крепления стрелы</t>
  </si>
  <si>
    <t>PRSI01A</t>
  </si>
  <si>
    <t>PRSI03A</t>
  </si>
  <si>
    <t>PRSI05</t>
  </si>
  <si>
    <t>SIGNO6</t>
  </si>
  <si>
    <t>PMD0936.4610</t>
  </si>
  <si>
    <t>PRSI01B</t>
  </si>
  <si>
    <t>PRSI03B</t>
  </si>
  <si>
    <t>PRSI02B</t>
  </si>
  <si>
    <t>PRSI09A</t>
  </si>
  <si>
    <t>PD0499A3000</t>
  </si>
  <si>
    <t>PD0595A0000</t>
  </si>
  <si>
    <t>NKA3</t>
  </si>
  <si>
    <t>PD0526A0000</t>
  </si>
  <si>
    <t>GOR-H.5501</t>
  </si>
  <si>
    <t>PPD1222.4540</t>
  </si>
  <si>
    <t>GOR054</t>
  </si>
  <si>
    <t>PD0792A0000</t>
  </si>
  <si>
    <t>Кронштейн диодного моста</t>
  </si>
  <si>
    <t>PD0531A0000</t>
  </si>
  <si>
    <t>Боковая крышка</t>
  </si>
  <si>
    <t>CA0230A00</t>
  </si>
  <si>
    <t>SPLSM01000</t>
  </si>
  <si>
    <t>SPMTG05200</t>
  </si>
  <si>
    <t>SPEG049A00</t>
  </si>
  <si>
    <t>SPREG01100</t>
  </si>
  <si>
    <t>SPSLH001</t>
  </si>
  <si>
    <t>SPAMG164A00</t>
  </si>
  <si>
    <t>SPCG008700</t>
  </si>
  <si>
    <t>BMG1275R07.45673</t>
  </si>
  <si>
    <t>BMG1276R07.45673</t>
  </si>
  <si>
    <t>PPD1279.45401</t>
  </si>
  <si>
    <t>Крышка корпуса съёмная</t>
  </si>
  <si>
    <t>PPD1284.4540</t>
  </si>
  <si>
    <t>Винт редуктора внутренний 330°</t>
  </si>
  <si>
    <t>PPD1285.4540</t>
  </si>
  <si>
    <t>Винт редуктора внешний 330°</t>
  </si>
  <si>
    <t>PPD1286.4540</t>
  </si>
  <si>
    <t>PPD1420.4540</t>
  </si>
  <si>
    <t>Ограничитель</t>
  </si>
  <si>
    <t>PPD1087AR01.4540</t>
  </si>
  <si>
    <t>Набалдашник</t>
  </si>
  <si>
    <t>PPD1564R02.4540</t>
  </si>
  <si>
    <t>Упор</t>
  </si>
  <si>
    <t>PMCCN1.4630</t>
  </si>
  <si>
    <t>Шнур полипропиленовый</t>
  </si>
  <si>
    <t>PMD0474.4610</t>
  </si>
  <si>
    <t>Кронштейн фиксации привода</t>
  </si>
  <si>
    <t>CA1301R01.5320</t>
  </si>
  <si>
    <t>CA48.5320</t>
  </si>
  <si>
    <t>CA1390.5320</t>
  </si>
  <si>
    <t>Кабель заземления</t>
  </si>
  <si>
    <t>CA1391R01.5320</t>
  </si>
  <si>
    <t>PMC635R01.4630</t>
  </si>
  <si>
    <t>Клин</t>
  </si>
  <si>
    <t>CA26A.5320</t>
  </si>
  <si>
    <t>Кабель питания</t>
  </si>
  <si>
    <t>PRSO01</t>
  </si>
  <si>
    <t>Вал разблокировки в сборе</t>
  </si>
  <si>
    <t>PRSO02</t>
  </si>
  <si>
    <t>PRSO03</t>
  </si>
  <si>
    <t>Мотор в сборе</t>
  </si>
  <si>
    <t>PRSO04</t>
  </si>
  <si>
    <t>Энкодер в сборе</t>
  </si>
  <si>
    <t>PRSO06</t>
  </si>
  <si>
    <t>PRSO05</t>
  </si>
  <si>
    <t>SO2000/A</t>
  </si>
  <si>
    <t>SOA2/A</t>
  </si>
  <si>
    <t xml:space="preserve">Плата блока управления </t>
  </si>
  <si>
    <t>SP6100</t>
  </si>
  <si>
    <t>PPD0126C.4540</t>
  </si>
  <si>
    <t>Кнопка</t>
  </si>
  <si>
    <t>SPA30</t>
  </si>
  <si>
    <t>F2AR.2201</t>
  </si>
  <si>
    <t>PMCC2T.4630</t>
  </si>
  <si>
    <t>PMD0152C.4610</t>
  </si>
  <si>
    <t>Кронштейн крепления рейки</t>
  </si>
  <si>
    <t>PMD0304.4610</t>
  </si>
  <si>
    <t>Пластина соединения рейки</t>
  </si>
  <si>
    <t>BPA0331B.4565</t>
  </si>
  <si>
    <t>Рейка</t>
  </si>
  <si>
    <t>MP004.2601</t>
  </si>
  <si>
    <t>Фиксатор крышки</t>
  </si>
  <si>
    <t>MP005.2601</t>
  </si>
  <si>
    <t>Распорка</t>
  </si>
  <si>
    <t>PPD0150DR01.4540</t>
  </si>
  <si>
    <t>Кожух разблокировки</t>
  </si>
  <si>
    <t>PMCMMR01.8003</t>
  </si>
  <si>
    <t>Комплект сборки разблокировки</t>
  </si>
  <si>
    <t>SPIDOKCE</t>
  </si>
  <si>
    <t>PPD0124C.4540</t>
  </si>
  <si>
    <t>PPD0125R02.45401</t>
  </si>
  <si>
    <t>Крышка корпуса передняя</t>
  </si>
  <si>
    <t>MO-O.2640</t>
  </si>
  <si>
    <t>SPA40</t>
  </si>
  <si>
    <t>L7.6811</t>
  </si>
  <si>
    <t>Лампа подсветки</t>
  </si>
  <si>
    <t>TRA-S6.1025</t>
  </si>
  <si>
    <t>SPA03R04</t>
  </si>
  <si>
    <t>PPD0171R05.4540</t>
  </si>
  <si>
    <t>Держатель микропереключателей</t>
  </si>
  <si>
    <t>PMD0122.4610</t>
  </si>
  <si>
    <t>PMD0153B.4610</t>
  </si>
  <si>
    <t>PPD1061.4540</t>
  </si>
  <si>
    <t>Защитный кожух</t>
  </si>
  <si>
    <t>BPA0331A.4565</t>
  </si>
  <si>
    <t>PMD0151.4610</t>
  </si>
  <si>
    <t>Тяга прямая</t>
  </si>
  <si>
    <t>PMD0153D.4610</t>
  </si>
  <si>
    <t>Суппорт</t>
  </si>
  <si>
    <t>BMESCR01.4567</t>
  </si>
  <si>
    <t>Фиксатор натяжителя</t>
  </si>
  <si>
    <t>PMD0151A.4610</t>
  </si>
  <si>
    <t>Тяга гнутая</t>
  </si>
  <si>
    <t>BMESDR01.4567</t>
  </si>
  <si>
    <t>Пластина фиксатора натяжителя</t>
  </si>
  <si>
    <t>BMESBR01.4567</t>
  </si>
  <si>
    <t>Скоба крепления привода</t>
  </si>
  <si>
    <t>PRSP01</t>
  </si>
  <si>
    <t>Каретка spido</t>
  </si>
  <si>
    <t>PRSP02A</t>
  </si>
  <si>
    <t>Преднатяжитель цепи Spido</t>
  </si>
  <si>
    <t>PRSP04</t>
  </si>
  <si>
    <t>Комплект концевых выключателей PRSP04</t>
  </si>
  <si>
    <t>PRSP06</t>
  </si>
  <si>
    <t>Комплект цепи</t>
  </si>
  <si>
    <t>SPIN11</t>
  </si>
  <si>
    <t>PPD1105A.45401</t>
  </si>
  <si>
    <t>PPD1030.4540</t>
  </si>
  <si>
    <t>Крышка корпуса прозрачная</t>
  </si>
  <si>
    <t>PPD1104A.4540</t>
  </si>
  <si>
    <t>PPD1221R01.4540</t>
  </si>
  <si>
    <t>Диск магнитный</t>
  </si>
  <si>
    <t>PPD1033.4540</t>
  </si>
  <si>
    <t>39.012</t>
  </si>
  <si>
    <t xml:space="preserve">Шлейф </t>
  </si>
  <si>
    <t>SIA11/A</t>
  </si>
  <si>
    <t>SPA07R02</t>
  </si>
  <si>
    <t>SNA1/A</t>
  </si>
  <si>
    <t>PFM-A.2213</t>
  </si>
  <si>
    <t>L14.3901</t>
  </si>
  <si>
    <t>PRSPIN02</t>
  </si>
  <si>
    <t>Окончание  рейки в сборе</t>
  </si>
  <si>
    <t>PRSPIN03</t>
  </si>
  <si>
    <t>Комплект ремня</t>
  </si>
  <si>
    <t>SPIN21</t>
  </si>
  <si>
    <t>PMD1410R04.4610</t>
  </si>
  <si>
    <t>Нижний стопор</t>
  </si>
  <si>
    <t>PMD1536.4610</t>
  </si>
  <si>
    <t>Верхний стопор</t>
  </si>
  <si>
    <t>MPSC.2601</t>
  </si>
  <si>
    <t>L8.6811</t>
  </si>
  <si>
    <t>SPIN22</t>
  </si>
  <si>
    <t>PPD1031R05.4540</t>
  </si>
  <si>
    <t>PPD1032R01.4540</t>
  </si>
  <si>
    <t>Рычаг пошагового управления</t>
  </si>
  <si>
    <t>PPD1036A.4540</t>
  </si>
  <si>
    <t>Шнур пошагового управления</t>
  </si>
  <si>
    <t>PMD0540R01.4610</t>
  </si>
  <si>
    <t>PMD0541R02.4610</t>
  </si>
  <si>
    <t>PMD0542R03.4610</t>
  </si>
  <si>
    <t>PMD0554.4610</t>
  </si>
  <si>
    <t>Кронштейн фиксации тяги к полотну</t>
  </si>
  <si>
    <t>PMD1307.4610</t>
  </si>
  <si>
    <t>Скоба соединительная</t>
  </si>
  <si>
    <t>PMD0526.4610</t>
  </si>
  <si>
    <t>Тяга</t>
  </si>
  <si>
    <t>PMD1532R02.4610</t>
  </si>
  <si>
    <t>Рейка 3000 мм</t>
  </si>
  <si>
    <t>PMD1434.8003</t>
  </si>
  <si>
    <t>Шестерня окончания рейки</t>
  </si>
  <si>
    <t>CA37.5320</t>
  </si>
  <si>
    <t>SPA04</t>
  </si>
  <si>
    <t>TRA121.1025</t>
  </si>
  <si>
    <t>SNA2</t>
  </si>
  <si>
    <t>F1AR.2201</t>
  </si>
  <si>
    <t>CA5.5320</t>
  </si>
  <si>
    <t>MO-X.2640</t>
  </si>
  <si>
    <t>Пружина натяжителя</t>
  </si>
  <si>
    <t>PMD1533R02.4610</t>
  </si>
  <si>
    <t>Рейка дополнительная 1000 мм</t>
  </si>
  <si>
    <t>PRSPIN01A</t>
  </si>
  <si>
    <t>Каретка Spin в сборе</t>
  </si>
  <si>
    <t>PRSPIN03B</t>
  </si>
  <si>
    <t>PRSPIN05</t>
  </si>
  <si>
    <t>Комплект крышек Spin</t>
  </si>
  <si>
    <t>PRSP03</t>
  </si>
  <si>
    <t>Шнур разблокировки</t>
  </si>
  <si>
    <t>RMHGD1003</t>
  </si>
  <si>
    <t>Комплект шкивов</t>
  </si>
  <si>
    <t>PRSPIN02A</t>
  </si>
  <si>
    <t>KRSPIN05</t>
  </si>
  <si>
    <t>Комплект упора каретки</t>
  </si>
  <si>
    <t>SPIN22KCER10</t>
  </si>
  <si>
    <t>DPONTE-B.2830</t>
  </si>
  <si>
    <t>SPSNA20R10</t>
  </si>
  <si>
    <t>SPIN23KCE</t>
  </si>
  <si>
    <t>SNA20</t>
  </si>
  <si>
    <t>SPIN6031</t>
  </si>
  <si>
    <t>TRA122R02.1025</t>
  </si>
  <si>
    <t>SNA3/A</t>
  </si>
  <si>
    <t>SPIN6041</t>
  </si>
  <si>
    <t>SPA05R03</t>
  </si>
  <si>
    <t>TRA125.1025</t>
  </si>
  <si>
    <t>SNA4/A</t>
  </si>
  <si>
    <t>F1,6AR.2201</t>
  </si>
  <si>
    <t>PMD1037R01.4610</t>
  </si>
  <si>
    <t>Кронштейн фиксации трансформатора</t>
  </si>
  <si>
    <t>FER-001.1015</t>
  </si>
  <si>
    <t>CT200.5320</t>
  </si>
  <si>
    <t>Заземление</t>
  </si>
  <si>
    <t>SNA13</t>
  </si>
  <si>
    <t>Плата</t>
  </si>
  <si>
    <t>PRSU01</t>
  </si>
  <si>
    <t xml:space="preserve">Вал разблокировки  в сборе c бронзовой шестерней </t>
  </si>
  <si>
    <t>SUA01</t>
  </si>
  <si>
    <t xml:space="preserve">Электродвигатель </t>
  </si>
  <si>
    <t>SU2000R01</t>
  </si>
  <si>
    <t>BMGSUAR07.45673</t>
  </si>
  <si>
    <t>BMGSUE.4567</t>
  </si>
  <si>
    <t>BMGSUF.4567</t>
  </si>
  <si>
    <t>Зажим</t>
  </si>
  <si>
    <t>PMD0339.4610</t>
  </si>
  <si>
    <t>PPD0277.4610</t>
  </si>
  <si>
    <t>MICROI-Q.1617</t>
  </si>
  <si>
    <t>GOR-Z.5501</t>
  </si>
  <si>
    <t>CMSU.5320</t>
  </si>
  <si>
    <t>PMD0191AR01.46101</t>
  </si>
  <si>
    <t>V6X15B.5102</t>
  </si>
  <si>
    <t>PRSU02</t>
  </si>
  <si>
    <t>Вал разблокировки  в сборе</t>
  </si>
  <si>
    <t>PRSU01D</t>
  </si>
  <si>
    <t>PRSU03A</t>
  </si>
  <si>
    <t>PRSU04</t>
  </si>
  <si>
    <t>PRSU05</t>
  </si>
  <si>
    <t>Комплект микровыключателя</t>
  </si>
  <si>
    <t>PRSU03</t>
  </si>
  <si>
    <t xml:space="preserve">Электродвигатель в комплекте </t>
  </si>
  <si>
    <t>PRSU01B</t>
  </si>
  <si>
    <t>Вал разблокировки в сборе c бронзовой шестерней</t>
  </si>
  <si>
    <t>SU2000VR01</t>
  </si>
  <si>
    <t>PRSU01E</t>
  </si>
  <si>
    <t>PRSU02B</t>
  </si>
  <si>
    <t>SU2000VVR01</t>
  </si>
  <si>
    <t>PRSU03А</t>
  </si>
  <si>
    <t>PRSU02C</t>
  </si>
  <si>
    <t>PRSU01F</t>
  </si>
  <si>
    <t>Вал выходной</t>
  </si>
  <si>
    <t>SU2010R01</t>
  </si>
  <si>
    <t>MO-Q.2640</t>
  </si>
  <si>
    <t>SUA21</t>
  </si>
  <si>
    <t>Энкодер SUMO в сборе SUA21</t>
  </si>
  <si>
    <t>TO4006</t>
  </si>
  <si>
    <t>PMD1650R01.4610</t>
  </si>
  <si>
    <t>PRTO02</t>
  </si>
  <si>
    <t>"Червяк" TO4005/4024/4006 в сборе</t>
  </si>
  <si>
    <t>SPAMG217B00A</t>
  </si>
  <si>
    <t>SPMTG08600</t>
  </si>
  <si>
    <t>PRTO06</t>
  </si>
  <si>
    <t>Втулка в сборе</t>
  </si>
  <si>
    <t>PRTO02A</t>
  </si>
  <si>
    <t>PRTO06A</t>
  </si>
  <si>
    <t>TO4605</t>
  </si>
  <si>
    <t>PRTO06B</t>
  </si>
  <si>
    <t>SPGAP09000</t>
  </si>
  <si>
    <t>Разблокировка TOONA</t>
  </si>
  <si>
    <t>SPMTG10000</t>
  </si>
  <si>
    <t>PRTO06E</t>
  </si>
  <si>
    <t>Втулка ведущая в сборе</t>
  </si>
  <si>
    <t>TO5605</t>
  </si>
  <si>
    <t>PRTO02E</t>
  </si>
  <si>
    <t>"Червяк" в сборе</t>
  </si>
  <si>
    <t>TOO3000R01</t>
  </si>
  <si>
    <t>PD0856A3002</t>
  </si>
  <si>
    <t>Верхняя крышка</t>
  </si>
  <si>
    <t>PD0793A3002</t>
  </si>
  <si>
    <t>Корпус привода</t>
  </si>
  <si>
    <t>PD0887A0000</t>
  </si>
  <si>
    <t>Пластиковая втулка</t>
  </si>
  <si>
    <t>PD0868A0002</t>
  </si>
  <si>
    <t>PD1659A0001</t>
  </si>
  <si>
    <t>V1/2X2-1/2</t>
  </si>
  <si>
    <t>D1/2</t>
  </si>
  <si>
    <t>Гайка</t>
  </si>
  <si>
    <t>PMCAC.4630</t>
  </si>
  <si>
    <t>SPCG016600</t>
  </si>
  <si>
    <t>Комплект задних крышек</t>
  </si>
  <si>
    <t>SPAMG207A00</t>
  </si>
  <si>
    <t>SPAMG208A00A</t>
  </si>
  <si>
    <t>Комплект задней шестерни червячного вала</t>
  </si>
  <si>
    <t>SPAMG208A01B</t>
  </si>
  <si>
    <t>Комплект передних колец</t>
  </si>
  <si>
    <t>SPAMG210A00</t>
  </si>
  <si>
    <t>Комплект рабочего штока</t>
  </si>
  <si>
    <t>SPTOO001</t>
  </si>
  <si>
    <t>Комплект кронштейнов</t>
  </si>
  <si>
    <t>SPMTG08000A</t>
  </si>
  <si>
    <t>Комплект ротора электродвигателя</t>
  </si>
  <si>
    <t>SPMTG08000B</t>
  </si>
  <si>
    <t>Комплект статора электродвигателя</t>
  </si>
  <si>
    <t>TOO3024</t>
  </si>
  <si>
    <t>PD0857A3000</t>
  </si>
  <si>
    <t>Нижняя часть корпуса</t>
  </si>
  <si>
    <t>PD0793A3000</t>
  </si>
  <si>
    <t>SPAMG207B00</t>
  </si>
  <si>
    <t>SPMTG08200</t>
  </si>
  <si>
    <t>TOO4500R01</t>
  </si>
  <si>
    <t>PD0793B3000</t>
  </si>
  <si>
    <t>SPAMG209A00A</t>
  </si>
  <si>
    <t>SPAMG208A00B</t>
  </si>
  <si>
    <t>SPAMG210B00</t>
  </si>
  <si>
    <t>SPTOO002</t>
  </si>
  <si>
    <t>TOO4524</t>
  </si>
  <si>
    <t>PD0857A3003</t>
  </si>
  <si>
    <t>PD0942A3000</t>
  </si>
  <si>
    <t>PD0947A0000</t>
  </si>
  <si>
    <t>Прокладка редуктора</t>
  </si>
  <si>
    <t>PD0927A3001</t>
  </si>
  <si>
    <t>Нижний вкладыш</t>
  </si>
  <si>
    <t>PD0921A0001</t>
  </si>
  <si>
    <t>PD0946A0000</t>
  </si>
  <si>
    <t>Прокладка картера</t>
  </si>
  <si>
    <t>PD0929A3000</t>
  </si>
  <si>
    <t>Крышка нижняя</t>
  </si>
  <si>
    <t>PMD1607.4610</t>
  </si>
  <si>
    <t>CM-B-1010.1630</t>
  </si>
  <si>
    <t>PD0926B3000</t>
  </si>
  <si>
    <t>Фланец нижний</t>
  </si>
  <si>
    <t>PD0926A3000</t>
  </si>
  <si>
    <t>Фланец верхний</t>
  </si>
  <si>
    <t>PD1031A3000</t>
  </si>
  <si>
    <t>Профиль экструдированный</t>
  </si>
  <si>
    <t>GOR-002.5501</t>
  </si>
  <si>
    <t>SPAMG323A00</t>
  </si>
  <si>
    <t>SPTTN01</t>
  </si>
  <si>
    <t>Разблокировка в сборе</t>
  </si>
  <si>
    <t>SPAMG276A00A</t>
  </si>
  <si>
    <t>SPTTN02</t>
  </si>
  <si>
    <t>Передний кронштейн</t>
  </si>
  <si>
    <t>SPAMG206B00A</t>
  </si>
  <si>
    <t>Червяк в сборе</t>
  </si>
  <si>
    <t>SPAMG226B00</t>
  </si>
  <si>
    <t>SPTTN03</t>
  </si>
  <si>
    <t>TUB3500</t>
  </si>
  <si>
    <t>PMD1164R04.4610</t>
  </si>
  <si>
    <t>Кронштейн микровыключателя</t>
  </si>
  <si>
    <t>PMD1204R02.4610</t>
  </si>
  <si>
    <t>Уголок</t>
  </si>
  <si>
    <t>PMD0774R02.4610</t>
  </si>
  <si>
    <t>Кронштейн редуктора правый</t>
  </si>
  <si>
    <t>PMD0775R02.4610</t>
  </si>
  <si>
    <t>Кронштейн редуктора левый</t>
  </si>
  <si>
    <t>PMD1084R02.4610</t>
  </si>
  <si>
    <t>Днище корпуса</t>
  </si>
  <si>
    <t>PMD0941.4610</t>
  </si>
  <si>
    <t>MICROIND.1617</t>
  </si>
  <si>
    <t>MR1081/BR01</t>
  </si>
  <si>
    <t>MR1081/AR01</t>
  </si>
  <si>
    <t>MICROI-N.16172</t>
  </si>
  <si>
    <t>Микровыключатель проводной</t>
  </si>
  <si>
    <t>CA41.5320</t>
  </si>
  <si>
    <t>CA40R01.5320</t>
  </si>
  <si>
    <t>MP0036.2601</t>
  </si>
  <si>
    <t>Зажим для проводки</t>
  </si>
  <si>
    <t>PMCU91.4630</t>
  </si>
  <si>
    <t>PMCBE10.4630</t>
  </si>
  <si>
    <t>V10X30.5101</t>
  </si>
  <si>
    <t>D10B.5110</t>
  </si>
  <si>
    <t>Гайка М10</t>
  </si>
  <si>
    <t>D12.5110</t>
  </si>
  <si>
    <t>PRTUB01</t>
  </si>
  <si>
    <t>Корпус в сборе</t>
  </si>
  <si>
    <t>PRTUB02</t>
  </si>
  <si>
    <t>PRTUB03</t>
  </si>
  <si>
    <t>Монтажное основание</t>
  </si>
  <si>
    <t>PMD1144R01.46103</t>
  </si>
  <si>
    <t>PPD1706R01.4540</t>
  </si>
  <si>
    <t>Крышка электродвигателя</t>
  </si>
  <si>
    <t>GOR15.5501</t>
  </si>
  <si>
    <t>PPD1710R01.4540</t>
  </si>
  <si>
    <t>PPD1709R02.4540</t>
  </si>
  <si>
    <t>Кронштейн фиксатора</t>
  </si>
  <si>
    <t>BMG1697MHR07.45673</t>
  </si>
  <si>
    <t>PPD1704.4540</t>
  </si>
  <si>
    <t>BMG1696MHR07.45673</t>
  </si>
  <si>
    <t>Рычаг ведущий</t>
  </si>
  <si>
    <t>PMD1946R01.8003</t>
  </si>
  <si>
    <t>WLA1</t>
  </si>
  <si>
    <t>PPD1837R01.4540</t>
  </si>
  <si>
    <t>Планка крепления блока управления</t>
  </si>
  <si>
    <t>WLA2</t>
  </si>
  <si>
    <t>Источник питания</t>
  </si>
  <si>
    <t>CA1791.5320</t>
  </si>
  <si>
    <t>BMG1695MHR07.45673</t>
  </si>
  <si>
    <t>Короб верхний</t>
  </si>
  <si>
    <t>PMD1797.4610</t>
  </si>
  <si>
    <t>Кронштейн крепления привода</t>
  </si>
  <si>
    <t>BMG1698MHR07.45673</t>
  </si>
  <si>
    <t>Корпус задняя часть</t>
  </si>
  <si>
    <t>SPAMG216A00</t>
  </si>
  <si>
    <t>SPAMG215A00</t>
  </si>
  <si>
    <t>Рычаги</t>
  </si>
  <si>
    <t>SPCG013600</t>
  </si>
  <si>
    <t>SPWL1024001</t>
  </si>
  <si>
    <t>TB199A3</t>
  </si>
  <si>
    <t>PRWNG08HS</t>
  </si>
  <si>
    <t>Мотор  в сборе</t>
  </si>
  <si>
    <t>PRWNG01HS</t>
  </si>
  <si>
    <t>Разблокировка WINGO в сборе</t>
  </si>
  <si>
    <t>PMD2251.8003</t>
  </si>
  <si>
    <t>WG4024KCE</t>
  </si>
  <si>
    <t>PMD1095R02.4610</t>
  </si>
  <si>
    <t>Шестерня червячная</t>
  </si>
  <si>
    <t>PRWNG08</t>
  </si>
  <si>
    <t>PRWNG05</t>
  </si>
  <si>
    <t>PRTO06C</t>
  </si>
  <si>
    <t>PRWNG09</t>
  </si>
  <si>
    <t>PD1286A0001</t>
  </si>
  <si>
    <t>Боковая крышка тумбы</t>
  </si>
  <si>
    <t>PD1290A0000</t>
  </si>
  <si>
    <t>Пластина крепления редуктора</t>
  </si>
  <si>
    <t>PD1291A0000</t>
  </si>
  <si>
    <t>Верхняя крышка шлагбаума</t>
  </si>
  <si>
    <t>PD1380A0001</t>
  </si>
  <si>
    <t>Кронштейн крепления блока управления</t>
  </si>
  <si>
    <t>R12B.5120</t>
  </si>
  <si>
    <t>PMD2167.4610</t>
  </si>
  <si>
    <t>PD0467B0000</t>
  </si>
  <si>
    <t>Крышка замка</t>
  </si>
  <si>
    <t>PPD2182.4540</t>
  </si>
  <si>
    <t>Заглушка фотоэлемента</t>
  </si>
  <si>
    <t>PD0575A0002</t>
  </si>
  <si>
    <t>D12B.5110</t>
  </si>
  <si>
    <t>CA0271A01</t>
  </si>
  <si>
    <t>WIA20</t>
  </si>
  <si>
    <t>Плата управления</t>
  </si>
  <si>
    <t>PD0535A0001</t>
  </si>
  <si>
    <t>Кронштейн блока управления</t>
  </si>
  <si>
    <t>SPAMG247B00</t>
  </si>
  <si>
    <t>Мотор-редуктор в сборе</t>
  </si>
  <si>
    <t>SPCAB02400</t>
  </si>
  <si>
    <t>PRBMC01</t>
  </si>
  <si>
    <t>Корпус блока управления</t>
  </si>
  <si>
    <t>PRMC42401</t>
  </si>
  <si>
    <t>SPAMG197D00A</t>
  </si>
  <si>
    <t>Комплект крепления пружины</t>
  </si>
  <si>
    <t>SPWIDE0001A</t>
  </si>
  <si>
    <t>Крепление стрелы в сборе</t>
  </si>
  <si>
    <t>SPGAP06400A</t>
  </si>
  <si>
    <t>Комплект заглушек для стрелы</t>
  </si>
  <si>
    <t>SPLSM01800A</t>
  </si>
  <si>
    <t>Концевые выключатели</t>
  </si>
  <si>
    <t>SPWIDE0002</t>
  </si>
  <si>
    <t>PD1279A0000</t>
  </si>
  <si>
    <t>PD1283A0000</t>
  </si>
  <si>
    <t>PD1284A0000</t>
  </si>
  <si>
    <t>SPAMG247A00</t>
  </si>
  <si>
    <t>SPCAB02200</t>
  </si>
  <si>
    <t>PD1398A0000</t>
  </si>
  <si>
    <t xml:space="preserve">Выходной вал редуктора </t>
  </si>
  <si>
    <t>PD1272A0000</t>
  </si>
  <si>
    <t>PD1276A0003</t>
  </si>
  <si>
    <t>PD1277A0000</t>
  </si>
  <si>
    <t>PMD1611.4610</t>
  </si>
  <si>
    <t>PPD1660R01.4540</t>
  </si>
  <si>
    <t>Крышка разблокировки</t>
  </si>
  <si>
    <t>PD1386A0000</t>
  </si>
  <si>
    <t>SPAMG248A00</t>
  </si>
  <si>
    <t>SPMTG09500</t>
  </si>
  <si>
    <t>SPCAB02000</t>
  </si>
  <si>
    <t>SPAMG253A00</t>
  </si>
  <si>
    <t>Комплект коромысла</t>
  </si>
  <si>
    <t>SPWIDE0001</t>
  </si>
  <si>
    <t>SPLSM01700A</t>
  </si>
  <si>
    <t>SPAMG248A00B</t>
  </si>
  <si>
    <t>Комплект шестерней</t>
  </si>
  <si>
    <t>WIL-4</t>
  </si>
  <si>
    <t>PMD0004R07.4610</t>
  </si>
  <si>
    <t>PMD0061.4610</t>
  </si>
  <si>
    <t>Шестерня</t>
  </si>
  <si>
    <t>PMCU15.4630</t>
  </si>
  <si>
    <t>GOR-G.5501</t>
  </si>
  <si>
    <t>Сальник</t>
  </si>
  <si>
    <t>PMCU11.4630</t>
  </si>
  <si>
    <t>WA03R08</t>
  </si>
  <si>
    <t>MO-L.2640</t>
  </si>
  <si>
    <t>TRA-L.1025</t>
  </si>
  <si>
    <t>WA20/A</t>
  </si>
  <si>
    <t>PMCT1/A.4630</t>
  </si>
  <si>
    <t>Натяжитель</t>
  </si>
  <si>
    <t>PMD0062B.4610</t>
  </si>
  <si>
    <t>PMD0062C.4610</t>
  </si>
  <si>
    <t>PMD0062A.4610</t>
  </si>
  <si>
    <t>PMD1010.4610</t>
  </si>
  <si>
    <t>Кронштейн крепления стрелы</t>
  </si>
  <si>
    <t>PMD0012AR04.4610</t>
  </si>
  <si>
    <t>PMCS12.4630</t>
  </si>
  <si>
    <t>CT0104.5320</t>
  </si>
  <si>
    <t>CA3.5320</t>
  </si>
  <si>
    <t>PD0920A3000</t>
  </si>
  <si>
    <t>Кронштейн крепления блока упр-я</t>
  </si>
  <si>
    <t>CM-E01.1630</t>
  </si>
  <si>
    <t>GOR-014.5501</t>
  </si>
  <si>
    <t>CM-E03.1630</t>
  </si>
  <si>
    <t>Ключ трехугольный</t>
  </si>
  <si>
    <t>PRWL04</t>
  </si>
  <si>
    <t>Корпус тумбы шлагбаума Wil4 в сборе</t>
  </si>
  <si>
    <t>PRWL06</t>
  </si>
  <si>
    <t>WA04</t>
  </si>
  <si>
    <t>Моторедуктор Wil4</t>
  </si>
  <si>
    <t>PRWL02</t>
  </si>
  <si>
    <t>Вал разблокировки в сборе Wil</t>
  </si>
  <si>
    <t>PRWL03</t>
  </si>
  <si>
    <t>Эксцентрик разблокировки в сборе</t>
  </si>
  <si>
    <t>BA3-A.4525</t>
  </si>
  <si>
    <t>Корпус блока управления в сборе</t>
  </si>
  <si>
    <t>SPLSM01600A</t>
  </si>
  <si>
    <t>PRWL08</t>
  </si>
  <si>
    <t>Акссесуары стрелы</t>
  </si>
  <si>
    <t>WIL-6</t>
  </si>
  <si>
    <t>PMD0045R05.4610</t>
  </si>
  <si>
    <t>WA01R06</t>
  </si>
  <si>
    <t>PMCTSD1A.4630</t>
  </si>
  <si>
    <t>PMD1148.4610</t>
  </si>
  <si>
    <t>WA05</t>
  </si>
  <si>
    <t>Моторедуктор Wil6</t>
  </si>
  <si>
    <t>PRWL07</t>
  </si>
  <si>
    <t>PRWL04A</t>
  </si>
  <si>
    <t>Корпус тумбы шлагбаума Wil6 в сборе</t>
  </si>
  <si>
    <t>PRWL08A</t>
  </si>
  <si>
    <t>WINGO5KCE</t>
  </si>
  <si>
    <t>PRWNG07</t>
  </si>
  <si>
    <t>"Червяк" WINGO в сборе</t>
  </si>
  <si>
    <t>PRMB05</t>
  </si>
  <si>
    <t>PRMB07FL</t>
  </si>
  <si>
    <t>Крышки передние</t>
  </si>
  <si>
    <t>GAP02600</t>
  </si>
  <si>
    <t>WINGOKCER01</t>
  </si>
  <si>
    <t>BPMW2A.4540</t>
  </si>
  <si>
    <t>PMCBR.4630</t>
  </si>
  <si>
    <t>30.010</t>
  </si>
  <si>
    <t>WGA05</t>
  </si>
  <si>
    <t>Мотор WINGO в сборе</t>
  </si>
  <si>
    <t>PRWNG01</t>
  </si>
  <si>
    <t>PRWNG06</t>
  </si>
  <si>
    <t>PRWNG02</t>
  </si>
  <si>
    <t>Редуктор WINGO в сборе</t>
  </si>
  <si>
    <t>PRMB05A</t>
  </si>
  <si>
    <t>PRMB06S</t>
  </si>
  <si>
    <t>Механические упоры</t>
  </si>
  <si>
    <t>PRMB07F</t>
  </si>
  <si>
    <t>PRWNG09A</t>
  </si>
  <si>
    <t>GAP02500</t>
  </si>
  <si>
    <t>X-Bar</t>
  </si>
  <si>
    <t>PMD1615.4610</t>
  </si>
  <si>
    <t>PMD1608.8003</t>
  </si>
  <si>
    <t>Пластина крепления элементов</t>
  </si>
  <si>
    <t>PMD1612.4610</t>
  </si>
  <si>
    <t>Пружина балансировочная</t>
  </si>
  <si>
    <t>PPD1619.4540</t>
  </si>
  <si>
    <t>PPD1609.4540</t>
  </si>
  <si>
    <t>Фиксатор для блока управления</t>
  </si>
  <si>
    <t>PPD1681.4540</t>
  </si>
  <si>
    <t>Втулка верхняя</t>
  </si>
  <si>
    <t>PPD1682.4540</t>
  </si>
  <si>
    <t>Втулка нижняя</t>
  </si>
  <si>
    <t>V10X25.5102</t>
  </si>
  <si>
    <t>D8A.5110</t>
  </si>
  <si>
    <t>R8.5120</t>
  </si>
  <si>
    <t>V8X25A.5102</t>
  </si>
  <si>
    <t>V10X50B.5102</t>
  </si>
  <si>
    <t>R10.5120</t>
  </si>
  <si>
    <t>PPD1660.4540</t>
  </si>
  <si>
    <t>XBA2</t>
  </si>
  <si>
    <t>PMCS15Z.4630</t>
  </si>
  <si>
    <t>PRXB03</t>
  </si>
  <si>
    <t>PRXB01</t>
  </si>
  <si>
    <t>PRXB04</t>
  </si>
  <si>
    <t>PRXB02</t>
  </si>
  <si>
    <t>Редуктор X-BAR</t>
  </si>
  <si>
    <t>PRXB06A</t>
  </si>
  <si>
    <t>SPEG062A00</t>
  </si>
  <si>
    <t>X-METRO2024</t>
  </si>
  <si>
    <t>BMG1723.45672</t>
  </si>
  <si>
    <t>Корпус нижняя часть</t>
  </si>
  <si>
    <t>PMCU102.4630</t>
  </si>
  <si>
    <t>PMD1728.4610</t>
  </si>
  <si>
    <t>GOR24.5501</t>
  </si>
  <si>
    <t>Кольцо уплотнительное</t>
  </si>
  <si>
    <t>PMD1329R02.4610</t>
  </si>
  <si>
    <t>CA12A.5320</t>
  </si>
  <si>
    <t>PMD1743.4610</t>
  </si>
  <si>
    <t>BMG1742.45672</t>
  </si>
  <si>
    <t>Основание редуктора</t>
  </si>
  <si>
    <t>PMCBR1736.4630</t>
  </si>
  <si>
    <t>PMD1745R02.4610</t>
  </si>
  <si>
    <t>Рычаг</t>
  </si>
  <si>
    <t>R10A.5120</t>
  </si>
  <si>
    <t>D10A.5110</t>
  </si>
  <si>
    <t>PPD0788R01.4540</t>
  </si>
  <si>
    <t>V4.8X1901.5101</t>
  </si>
  <si>
    <t>GOR1.5501</t>
  </si>
  <si>
    <t>PRXM06</t>
  </si>
  <si>
    <t>PRXM02</t>
  </si>
  <si>
    <t>PRXM03</t>
  </si>
  <si>
    <t>PRXM01</t>
  </si>
  <si>
    <t>Двигатель+энкодер в сборе</t>
  </si>
  <si>
    <t>PRXM04</t>
  </si>
  <si>
    <t>PRXM07</t>
  </si>
  <si>
    <t>PRXM08</t>
  </si>
  <si>
    <t>Шестерня промежуточная</t>
  </si>
  <si>
    <t>X-METRO2124</t>
  </si>
  <si>
    <t>CA6A.5320</t>
  </si>
  <si>
    <t>GOR037</t>
  </si>
  <si>
    <t>PRXM01B</t>
  </si>
  <si>
    <t>МВ4024</t>
  </si>
  <si>
    <t>MBA01R03</t>
  </si>
  <si>
    <t>PMD0477A.4610</t>
  </si>
  <si>
    <t>Кронштейн двигателя задний</t>
  </si>
  <si>
    <t>PMD0477.4610</t>
  </si>
  <si>
    <t>Кронштейн двигателя передний</t>
  </si>
  <si>
    <t>PRMB03A</t>
  </si>
  <si>
    <t>Редуктор mb4024/5024 в сборе</t>
  </si>
  <si>
    <t>МВ5015</t>
  </si>
  <si>
    <t>PRMB04B</t>
  </si>
  <si>
    <t>GAP02400</t>
  </si>
  <si>
    <t>МЕ3010</t>
  </si>
  <si>
    <t>CA4.5320</t>
  </si>
  <si>
    <t>PMD1950R01.4610</t>
  </si>
  <si>
    <t>PRME01R01</t>
  </si>
  <si>
    <t>МЕ3024R01</t>
  </si>
  <si>
    <t>BMG1936AR01.45672</t>
  </si>
  <si>
    <t>Корпус верхний</t>
  </si>
  <si>
    <t>V8X16A.5102</t>
  </si>
  <si>
    <t>R08B.5120</t>
  </si>
  <si>
    <t>PMD1951R01.4610</t>
  </si>
  <si>
    <t>PRME03AR01</t>
  </si>
  <si>
    <t>PRME02R01</t>
  </si>
  <si>
    <t>PRME06R01</t>
  </si>
  <si>
    <t>Комплект прокладок</t>
  </si>
  <si>
    <t>PRME05R01</t>
  </si>
  <si>
    <t>PRME06</t>
  </si>
  <si>
    <t>РР7024</t>
  </si>
  <si>
    <t>BMG0738.45672</t>
  </si>
  <si>
    <t>PPD0727R04.4540</t>
  </si>
  <si>
    <t>PPD0723A.4540</t>
  </si>
  <si>
    <t>PMD0728.4610</t>
  </si>
  <si>
    <t>PMD0733.4610</t>
  </si>
  <si>
    <t>Кронштейн задний</t>
  </si>
  <si>
    <t>PMCBR2.4630</t>
  </si>
  <si>
    <t>PMCBR9.4630</t>
  </si>
  <si>
    <t>PMD1143.4610</t>
  </si>
  <si>
    <t>V6X100.5102</t>
  </si>
  <si>
    <t>POA1/A</t>
  </si>
  <si>
    <t>CA1892.5320</t>
  </si>
  <si>
    <t>CA23.5320</t>
  </si>
  <si>
    <t>PRPP01</t>
  </si>
  <si>
    <t>Пластиковые элементы крепления</t>
  </si>
  <si>
    <t>PRPP02</t>
  </si>
  <si>
    <t>Шарнирные рычаги</t>
  </si>
  <si>
    <t>PRPP03</t>
  </si>
  <si>
    <t>PRPP06</t>
  </si>
  <si>
    <t>PRPP07</t>
  </si>
  <si>
    <t>Комплект шестернок</t>
  </si>
  <si>
    <t>SPEG067A00</t>
  </si>
  <si>
    <t>ТН1500КСЕ</t>
  </si>
  <si>
    <t>BMGTHAR07.45673</t>
  </si>
  <si>
    <t>PPD1866A.4540</t>
  </si>
  <si>
    <t>PPD1867A.4540</t>
  </si>
  <si>
    <t>Крышка корпуса боковая</t>
  </si>
  <si>
    <t>BMMSAR02.45671</t>
  </si>
  <si>
    <t>PPD1868A.4540</t>
  </si>
  <si>
    <t>Лепесток разблокировки</t>
  </si>
  <si>
    <t>PPD1878A.4540</t>
  </si>
  <si>
    <t>Рычаг замка разблокировки</t>
  </si>
  <si>
    <t>G6X50.5123</t>
  </si>
  <si>
    <t>Винт-шпилька</t>
  </si>
  <si>
    <t>PMD1861.4610</t>
  </si>
  <si>
    <t>PMCU3010.4630</t>
  </si>
  <si>
    <t>PMCU6.4630</t>
  </si>
  <si>
    <t>V5X100.5102</t>
  </si>
  <si>
    <t>Винт корпуса двигателя</t>
  </si>
  <si>
    <t>PMD1863.4610</t>
  </si>
  <si>
    <t>GOR-Y.5501</t>
  </si>
  <si>
    <t>V5X15-A.5102</t>
  </si>
  <si>
    <t>GOR-L1.5501</t>
  </si>
  <si>
    <t>GOR-M1.5501</t>
  </si>
  <si>
    <t>GOR1979.5501</t>
  </si>
  <si>
    <t>Прокладка под двигатель</t>
  </si>
  <si>
    <t>PMCS67.4630</t>
  </si>
  <si>
    <t>Штифт ротора</t>
  </si>
  <si>
    <t>PRTH03</t>
  </si>
  <si>
    <t>PRTH04</t>
  </si>
  <si>
    <t>THA15</t>
  </si>
  <si>
    <t>ТН1551</t>
  </si>
  <si>
    <t>BMGTHC.45673</t>
  </si>
  <si>
    <t>THA5</t>
  </si>
  <si>
    <t>30U450A.0727</t>
  </si>
  <si>
    <t>PMD1625.4610</t>
  </si>
  <si>
    <t>V6X120.5102</t>
  </si>
  <si>
    <t>PMD0167.4610</t>
  </si>
  <si>
    <t>PMD0628.4610</t>
  </si>
  <si>
    <t>Колесо забчатое</t>
  </si>
  <si>
    <t>D6.5102</t>
  </si>
  <si>
    <t>GOR-M.5501</t>
  </si>
  <si>
    <t>GOR-W.5501</t>
  </si>
  <si>
    <t>THA05A</t>
  </si>
  <si>
    <t>ТН1561</t>
  </si>
  <si>
    <t>THA052</t>
  </si>
  <si>
    <t>ТН2251</t>
  </si>
  <si>
    <t>THA6</t>
  </si>
  <si>
    <t>TRA105.1030</t>
  </si>
  <si>
    <t>THA06</t>
  </si>
  <si>
    <t>ТН2261</t>
  </si>
  <si>
    <t>THA062</t>
  </si>
  <si>
    <t>ТО4024</t>
  </si>
  <si>
    <t>PMD1655R04.4610</t>
  </si>
  <si>
    <t>SPAMG217C00A</t>
  </si>
  <si>
    <t>SPMTG08500</t>
  </si>
  <si>
    <t>ТО4605</t>
  </si>
  <si>
    <t>PMD1836R02.4610</t>
  </si>
  <si>
    <t>PMCS53.4630</t>
  </si>
  <si>
    <t>PPD1651.4540</t>
  </si>
  <si>
    <t>Планка</t>
  </si>
  <si>
    <t>PPD1598.4540</t>
  </si>
  <si>
    <t>Крышка задняя</t>
  </si>
  <si>
    <t>CMMO.8003</t>
  </si>
  <si>
    <t>Микропереключатель</t>
  </si>
  <si>
    <t>SPGAP00700</t>
  </si>
  <si>
    <t>PRTO02D</t>
  </si>
  <si>
    <t>PRTO07</t>
  </si>
  <si>
    <t>PRTO04B</t>
  </si>
  <si>
    <t>SPCG013700</t>
  </si>
  <si>
    <t>SPCG013700A</t>
  </si>
  <si>
    <t>Верхние крышки</t>
  </si>
  <si>
    <t>ТО5015</t>
  </si>
  <si>
    <t>PRTO02C</t>
  </si>
  <si>
    <t>SPCG013800</t>
  </si>
  <si>
    <t>SPCG013800A</t>
  </si>
  <si>
    <t>ТО5024</t>
  </si>
  <si>
    <t>PRTO02B</t>
  </si>
  <si>
    <t>ТО7024</t>
  </si>
  <si>
    <t>PMD1633R01.4610</t>
  </si>
  <si>
    <t>PMD1641R01.4610</t>
  </si>
  <si>
    <t>Стопор</t>
  </si>
  <si>
    <t>PPD1593.4540</t>
  </si>
  <si>
    <t>PMD1640R03.4610</t>
  </si>
  <si>
    <t>Кронштейн передний</t>
  </si>
  <si>
    <t>PMD1642.4610</t>
  </si>
  <si>
    <t>PMCU14A.4630</t>
  </si>
  <si>
    <t>SPMTG08800</t>
  </si>
  <si>
    <t>PRTO06D</t>
  </si>
  <si>
    <t>PRTO02F</t>
  </si>
  <si>
    <t>SPAMG217A00A</t>
  </si>
  <si>
    <t>SPCG013900</t>
  </si>
  <si>
    <t>SPCG013900A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</si>
</sst>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_-* #,##0&quot;р.&quot;_-;\-* #,##0&quot;р.&quot;_-;_-* \-??&quot;р.&quot;_-;_-@_-"/>
    <numFmt numFmtId="167" formatCode="#,##0"/>
    <numFmt numFmtId="168" formatCode="0"/>
    <numFmt numFmtId="169" formatCode="General"/>
    <numFmt numFmtId="170" formatCode="#,##0&quot; ₽&quot;"/>
    <numFmt numFmtId="171" formatCode="@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5"/>
      <name val="Calibri"/>
      <family val="2"/>
    </font>
    <font>
      <b/>
      <sz val="15"/>
      <color indexed="56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1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7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7"/>
      <color indexed="8"/>
      <name val="Calibri"/>
      <family val="2"/>
    </font>
    <font>
      <b/>
      <sz val="26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Calibri"/>
      <family val="2"/>
    </font>
    <font>
      <i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sz val="24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b/>
      <sz val="26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26"/>
      <color indexed="8"/>
      <name val="Calibri"/>
      <family val="2"/>
    </font>
    <font>
      <sz val="18"/>
      <name val="Calibri"/>
      <family val="2"/>
    </font>
    <font>
      <i/>
      <sz val="10"/>
      <color indexed="8"/>
      <name val="Calibri"/>
      <family val="2"/>
    </font>
    <font>
      <b/>
      <sz val="9"/>
      <name val="Calibri"/>
      <family val="2"/>
    </font>
    <font>
      <b/>
      <sz val="26"/>
      <color indexed="37"/>
      <name val="Calibri"/>
      <family val="2"/>
    </font>
    <font>
      <b/>
      <sz val="14"/>
      <color indexed="37"/>
      <name val="Calibri"/>
      <family val="2"/>
    </font>
    <font>
      <b/>
      <sz val="10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Protection="0">
      <alignment/>
    </xf>
    <xf numFmtId="164" fontId="0" fillId="0" borderId="0">
      <alignment/>
      <protection/>
    </xf>
    <xf numFmtId="164" fontId="2" fillId="0" borderId="0">
      <alignment/>
      <protection/>
    </xf>
  </cellStyleXfs>
  <cellXfs count="772">
    <xf numFmtId="164" fontId="0" fillId="0" borderId="0" xfId="0" applyAlignment="1">
      <alignment/>
    </xf>
    <xf numFmtId="164" fontId="3" fillId="2" borderId="0" xfId="0" applyFont="1" applyFill="1" applyAlignment="1" applyProtection="1">
      <alignment/>
      <protection/>
    </xf>
    <xf numFmtId="164" fontId="4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 vertical="top"/>
      <protection/>
    </xf>
    <xf numFmtId="164" fontId="6" fillId="2" borderId="1" xfId="20" applyNumberFormat="1" applyFont="1" applyFill="1" applyBorder="1" applyAlignment="1" applyProtection="1">
      <alignment vertical="top"/>
      <protection/>
    </xf>
    <xf numFmtId="164" fontId="0" fillId="0" borderId="0" xfId="0" applyAlignment="1" applyProtection="1">
      <alignment/>
      <protection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10" fillId="3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  <xf numFmtId="164" fontId="10" fillId="3" borderId="0" xfId="0" applyNumberFormat="1" applyFont="1" applyFill="1" applyBorder="1" applyAlignment="1" applyProtection="1">
      <alignment vertical="center" wrapText="1"/>
      <protection/>
    </xf>
    <xf numFmtId="164" fontId="7" fillId="3" borderId="0" xfId="20" applyNumberFormat="1" applyFont="1" applyFill="1" applyBorder="1" applyAlignment="1" applyProtection="1">
      <alignment horizontal="left" vertical="center"/>
      <protection/>
    </xf>
    <xf numFmtId="164" fontId="12" fillId="3" borderId="0" xfId="0" applyFont="1" applyFill="1" applyAlignment="1" applyProtection="1">
      <alignment/>
      <protection/>
    </xf>
    <xf numFmtId="164" fontId="13" fillId="2" borderId="0" xfId="0" applyFont="1" applyFill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/>
      <protection/>
    </xf>
    <xf numFmtId="164" fontId="3" fillId="3" borderId="0" xfId="0" applyFont="1" applyFill="1" applyAlignment="1" applyProtection="1">
      <alignment/>
      <protection/>
    </xf>
    <xf numFmtId="164" fontId="7" fillId="2" borderId="0" xfId="20" applyNumberFormat="1" applyFont="1" applyFill="1" applyBorder="1" applyAlignment="1" applyProtection="1">
      <alignment horizontal="left" vertical="center"/>
      <protection/>
    </xf>
    <xf numFmtId="164" fontId="15" fillId="2" borderId="0" xfId="0" applyFont="1" applyFill="1" applyAlignment="1" applyProtection="1">
      <alignment/>
      <protection/>
    </xf>
    <xf numFmtId="164" fontId="16" fillId="0" borderId="2" xfId="0" applyFont="1" applyFill="1" applyBorder="1" applyAlignment="1" applyProtection="1">
      <alignment/>
      <protection/>
    </xf>
    <xf numFmtId="165" fontId="16" fillId="0" borderId="2" xfId="0" applyNumberFormat="1" applyFont="1" applyFill="1" applyBorder="1" applyAlignment="1" applyProtection="1">
      <alignment horizontal="center" wrapText="1"/>
      <protection/>
    </xf>
    <xf numFmtId="164" fontId="16" fillId="0" borderId="2" xfId="0" applyFont="1" applyFill="1" applyBorder="1" applyAlignment="1" applyProtection="1">
      <alignment horizontal="center"/>
      <protection/>
    </xf>
    <xf numFmtId="166" fontId="16" fillId="0" borderId="2" xfId="0" applyNumberFormat="1" applyFont="1" applyFill="1" applyBorder="1" applyAlignment="1" applyProtection="1">
      <alignment horizontal="center"/>
      <protection/>
    </xf>
    <xf numFmtId="164" fontId="17" fillId="0" borderId="2" xfId="21" applyFont="1" applyBorder="1" applyAlignment="1" applyProtection="1">
      <alignment vertical="center" wrapText="1"/>
      <protection/>
    </xf>
    <xf numFmtId="164" fontId="17" fillId="0" borderId="2" xfId="21" applyFont="1" applyBorder="1" applyAlignment="1" applyProtection="1">
      <alignment horizontal="center" vertical="center" wrapText="1"/>
      <protection/>
    </xf>
    <xf numFmtId="166" fontId="17" fillId="0" borderId="2" xfId="21" applyNumberFormat="1" applyFont="1" applyBorder="1" applyAlignment="1" applyProtection="1">
      <alignment horizontal="center" vertical="center" wrapText="1"/>
      <protection/>
    </xf>
    <xf numFmtId="164" fontId="18" fillId="4" borderId="2" xfId="21" applyFont="1" applyFill="1" applyBorder="1" applyAlignment="1" applyProtection="1">
      <alignment horizontal="center" vertical="center"/>
      <protection/>
    </xf>
    <xf numFmtId="164" fontId="18" fillId="5" borderId="2" xfId="21" applyFont="1" applyFill="1" applyBorder="1" applyAlignment="1" applyProtection="1">
      <alignment horizontal="center" vertical="center"/>
      <protection/>
    </xf>
    <xf numFmtId="164" fontId="5" fillId="0" borderId="2" xfId="21" applyFont="1" applyFill="1" applyBorder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vertical="center" wrapText="1"/>
      <protection/>
    </xf>
    <xf numFmtId="164" fontId="5" fillId="0" borderId="2" xfId="21" applyFont="1" applyFill="1" applyBorder="1" applyAlignment="1" applyProtection="1">
      <alignment horizontal="center" vertical="center"/>
      <protection/>
    </xf>
    <xf numFmtId="167" fontId="5" fillId="0" borderId="2" xfId="21" applyNumberFormat="1" applyFont="1" applyFill="1" applyBorder="1" applyAlignment="1" applyProtection="1">
      <alignment vertical="center"/>
      <protection/>
    </xf>
    <xf numFmtId="164" fontId="5" fillId="0" borderId="2" xfId="21" applyFont="1" applyBorder="1" applyAlignment="1" applyProtection="1">
      <alignment vertical="center"/>
      <protection/>
    </xf>
    <xf numFmtId="164" fontId="5" fillId="0" borderId="2" xfId="21" applyFont="1" applyBorder="1" applyAlignment="1" applyProtection="1">
      <alignment vertical="center" wrapText="1"/>
      <protection/>
    </xf>
    <xf numFmtId="164" fontId="5" fillId="0" borderId="2" xfId="21" applyFont="1" applyBorder="1" applyAlignment="1" applyProtection="1">
      <alignment horizontal="center" vertical="center"/>
      <protection/>
    </xf>
    <xf numFmtId="167" fontId="5" fillId="0" borderId="2" xfId="21" applyNumberFormat="1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164" fontId="4" fillId="6" borderId="2" xfId="21" applyFont="1" applyFill="1" applyBorder="1" applyAlignment="1" applyProtection="1">
      <alignment vertical="center"/>
      <protection/>
    </xf>
    <xf numFmtId="164" fontId="4" fillId="6" borderId="2" xfId="21" applyFont="1" applyFill="1" applyBorder="1" applyAlignment="1" applyProtection="1">
      <alignment vertical="center" wrapText="1"/>
      <protection/>
    </xf>
    <xf numFmtId="164" fontId="4" fillId="6" borderId="2" xfId="21" applyFont="1" applyFill="1" applyBorder="1" applyAlignment="1" applyProtection="1">
      <alignment horizontal="center" vertical="center"/>
      <protection/>
    </xf>
    <xf numFmtId="167" fontId="4" fillId="6" borderId="2" xfId="21" applyNumberFormat="1" applyFont="1" applyFill="1" applyBorder="1" applyAlignment="1" applyProtection="1">
      <alignment vertical="center"/>
      <protection/>
    </xf>
    <xf numFmtId="168" fontId="5" fillId="0" borderId="2" xfId="21" applyNumberFormat="1" applyFont="1" applyFill="1" applyBorder="1" applyAlignment="1" applyProtection="1">
      <alignment horizontal="left" vertical="center"/>
      <protection/>
    </xf>
    <xf numFmtId="164" fontId="19" fillId="0" borderId="2" xfId="21" applyFont="1" applyFill="1" applyBorder="1" applyAlignment="1" applyProtection="1">
      <alignment vertical="center"/>
      <protection/>
    </xf>
    <xf numFmtId="164" fontId="19" fillId="0" borderId="2" xfId="21" applyFont="1" applyFill="1" applyBorder="1" applyAlignment="1" applyProtection="1">
      <alignment vertical="center" wrapText="1"/>
      <protection/>
    </xf>
    <xf numFmtId="164" fontId="19" fillId="0" borderId="2" xfId="21" applyFont="1" applyFill="1" applyBorder="1" applyAlignment="1" applyProtection="1">
      <alignment horizontal="center" vertical="center"/>
      <protection/>
    </xf>
    <xf numFmtId="167" fontId="19" fillId="0" borderId="2" xfId="21" applyNumberFormat="1" applyFont="1" applyFill="1" applyBorder="1" applyAlignment="1" applyProtection="1">
      <alignment vertical="center"/>
      <protection/>
    </xf>
    <xf numFmtId="164" fontId="18" fillId="4" borderId="3" xfId="21" applyFont="1" applyFill="1" applyBorder="1" applyAlignment="1" applyProtection="1">
      <alignment horizontal="center" vertical="center"/>
      <protection/>
    </xf>
    <xf numFmtId="164" fontId="20" fillId="7" borderId="4" xfId="21" applyFont="1" applyFill="1" applyBorder="1" applyAlignment="1" applyProtection="1">
      <alignment horizontal="center" vertical="center"/>
      <protection/>
    </xf>
    <xf numFmtId="167" fontId="19" fillId="0" borderId="2" xfId="21" applyNumberFormat="1" applyFont="1" applyBorder="1" applyAlignment="1" applyProtection="1">
      <alignment vertical="center"/>
      <protection/>
    </xf>
    <xf numFmtId="164" fontId="19" fillId="0" borderId="2" xfId="21" applyFont="1" applyBorder="1" applyAlignment="1" applyProtection="1">
      <alignment vertical="center"/>
      <protection/>
    </xf>
    <xf numFmtId="167" fontId="21" fillId="0" borderId="2" xfId="21" applyNumberFormat="1" applyFont="1" applyBorder="1" applyAlignment="1" applyProtection="1">
      <alignment vertical="center"/>
      <protection/>
    </xf>
    <xf numFmtId="164" fontId="4" fillId="0" borderId="2" xfId="21" applyFont="1" applyBorder="1" applyAlignment="1" applyProtection="1">
      <alignment vertical="center"/>
      <protection/>
    </xf>
    <xf numFmtId="164" fontId="4" fillId="0" borderId="2" xfId="21" applyFont="1" applyBorder="1" applyAlignment="1" applyProtection="1">
      <alignment vertical="center" wrapText="1"/>
      <protection/>
    </xf>
    <xf numFmtId="164" fontId="4" fillId="0" borderId="2" xfId="21" applyFont="1" applyBorder="1" applyAlignment="1" applyProtection="1">
      <alignment horizontal="center" vertical="center"/>
      <protection/>
    </xf>
    <xf numFmtId="167" fontId="4" fillId="0" borderId="2" xfId="21" applyNumberFormat="1" applyFont="1" applyBorder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center" vertical="center"/>
      <protection/>
    </xf>
    <xf numFmtId="167" fontId="0" fillId="0" borderId="0" xfId="0" applyNumberFormat="1" applyAlignment="1" applyProtection="1">
      <alignment horizontal="center"/>
      <protection/>
    </xf>
    <xf numFmtId="164" fontId="4" fillId="0" borderId="5" xfId="0" applyFont="1" applyFill="1" applyBorder="1" applyAlignment="1" applyProtection="1">
      <alignment horizontal="center" vertical="center"/>
      <protection/>
    </xf>
    <xf numFmtId="164" fontId="23" fillId="0" borderId="5" xfId="0" applyFont="1" applyFill="1" applyBorder="1" applyAlignment="1" applyProtection="1">
      <alignment horizontal="center" vertical="center" wrapText="1"/>
      <protection/>
    </xf>
    <xf numFmtId="164" fontId="24" fillId="0" borderId="6" xfId="0" applyFont="1" applyFill="1" applyBorder="1" applyAlignment="1" applyProtection="1">
      <alignment horizontal="center" vertical="center"/>
      <protection/>
    </xf>
    <xf numFmtId="164" fontId="23" fillId="0" borderId="7" xfId="0" applyFont="1" applyFill="1" applyBorder="1" applyAlignment="1" applyProtection="1">
      <alignment horizontal="center" vertical="center"/>
      <protection/>
    </xf>
    <xf numFmtId="167" fontId="23" fillId="0" borderId="7" xfId="0" applyNumberFormat="1" applyFont="1" applyFill="1" applyBorder="1" applyAlignment="1" applyProtection="1">
      <alignment horizontal="center" vertical="center"/>
      <protection/>
    </xf>
    <xf numFmtId="167" fontId="23" fillId="0" borderId="8" xfId="0" applyNumberFormat="1" applyFont="1" applyFill="1" applyBorder="1" applyAlignment="1" applyProtection="1">
      <alignment horizontal="center" vertical="center" wrapText="1"/>
      <protection/>
    </xf>
    <xf numFmtId="164" fontId="25" fillId="0" borderId="9" xfId="0" applyFont="1" applyFill="1" applyBorder="1" applyAlignment="1" applyProtection="1">
      <alignment horizontal="center" vertical="center"/>
      <protection/>
    </xf>
    <xf numFmtId="164" fontId="26" fillId="0" borderId="5" xfId="0" applyFont="1" applyFill="1" applyBorder="1" applyAlignment="1" applyProtection="1">
      <alignment horizontal="center" vertical="center" textRotation="90"/>
      <protection/>
    </xf>
    <xf numFmtId="164" fontId="4" fillId="0" borderId="9" xfId="0" applyFont="1" applyFill="1" applyBorder="1" applyAlignment="1" applyProtection="1">
      <alignment horizontal="center" wrapText="1"/>
      <protection/>
    </xf>
    <xf numFmtId="164" fontId="28" fillId="8" borderId="10" xfId="0" applyFont="1" applyFill="1" applyBorder="1" applyAlignment="1" applyProtection="1">
      <alignment horizontal="center" vertical="center" textRotation="90" wrapText="1"/>
      <protection/>
    </xf>
    <xf numFmtId="164" fontId="20" fillId="9" borderId="11" xfId="0" applyFont="1" applyFill="1" applyBorder="1" applyAlignment="1" applyProtection="1">
      <alignment horizontal="center" vertical="center" wrapText="1"/>
      <protection/>
    </xf>
    <xf numFmtId="164" fontId="4" fillId="9" borderId="12" xfId="0" applyFont="1" applyFill="1" applyBorder="1" applyAlignment="1" applyProtection="1">
      <alignment horizontal="center" vertical="center"/>
      <protection/>
    </xf>
    <xf numFmtId="164" fontId="5" fillId="9" borderId="12" xfId="0" applyFont="1" applyFill="1" applyBorder="1" applyAlignment="1" applyProtection="1">
      <alignment horizontal="center" vertical="center" wrapText="1"/>
      <protection/>
    </xf>
    <xf numFmtId="164" fontId="5" fillId="9" borderId="12" xfId="0" applyFont="1" applyFill="1" applyBorder="1" applyAlignment="1" applyProtection="1">
      <alignment horizontal="center" vertical="center"/>
      <protection/>
    </xf>
    <xf numFmtId="167" fontId="5" fillId="9" borderId="12" xfId="0" applyNumberFormat="1" applyFont="1" applyFill="1" applyBorder="1" applyAlignment="1" applyProtection="1">
      <alignment horizontal="center" vertical="center"/>
      <protection/>
    </xf>
    <xf numFmtId="167" fontId="29" fillId="9" borderId="13" xfId="0" applyNumberFormat="1" applyFont="1" applyFill="1" applyBorder="1" applyAlignment="1" applyProtection="1">
      <alignment horizontal="center" vertical="center"/>
      <protection/>
    </xf>
    <xf numFmtId="164" fontId="4" fillId="9" borderId="2" xfId="0" applyFont="1" applyFill="1" applyBorder="1" applyAlignment="1" applyProtection="1">
      <alignment horizontal="center" vertical="center"/>
      <protection/>
    </xf>
    <xf numFmtId="164" fontId="5" fillId="9" borderId="2" xfId="0" applyFont="1" applyFill="1" applyBorder="1" applyAlignment="1" applyProtection="1">
      <alignment horizontal="center" vertical="center" wrapText="1"/>
      <protection/>
    </xf>
    <xf numFmtId="164" fontId="5" fillId="9" borderId="2" xfId="0" applyFont="1" applyFill="1" applyBorder="1" applyAlignment="1" applyProtection="1">
      <alignment horizontal="center" vertical="center"/>
      <protection/>
    </xf>
    <xf numFmtId="167" fontId="5" fillId="9" borderId="2" xfId="0" applyNumberFormat="1" applyFont="1" applyFill="1" applyBorder="1" applyAlignment="1" applyProtection="1">
      <alignment horizontal="center" vertical="center"/>
      <protection/>
    </xf>
    <xf numFmtId="164" fontId="4" fillId="9" borderId="14" xfId="0" applyFont="1" applyFill="1" applyBorder="1" applyAlignment="1" applyProtection="1">
      <alignment horizontal="center" vertical="center"/>
      <protection/>
    </xf>
    <xf numFmtId="164" fontId="5" fillId="9" borderId="14" xfId="0" applyFont="1" applyFill="1" applyBorder="1" applyAlignment="1" applyProtection="1">
      <alignment horizontal="center" vertical="center" wrapText="1"/>
      <protection/>
    </xf>
    <xf numFmtId="164" fontId="5" fillId="9" borderId="14" xfId="0" applyFont="1" applyFill="1" applyBorder="1" applyAlignment="1" applyProtection="1">
      <alignment horizontal="center" vertical="center"/>
      <protection/>
    </xf>
    <xf numFmtId="167" fontId="5" fillId="9" borderId="14" xfId="0" applyNumberFormat="1" applyFont="1" applyFill="1" applyBorder="1" applyAlignment="1" applyProtection="1">
      <alignment horizontal="center" vertical="center"/>
      <protection/>
    </xf>
    <xf numFmtId="164" fontId="30" fillId="0" borderId="11" xfId="0" applyFont="1" applyFill="1" applyBorder="1" applyAlignment="1" applyProtection="1">
      <alignment horizontal="center" vertical="center" wrapText="1"/>
      <protection/>
    </xf>
    <xf numFmtId="164" fontId="5" fillId="0" borderId="15" xfId="0" applyFont="1" applyFill="1" applyBorder="1" applyAlignment="1" applyProtection="1">
      <alignment horizontal="center" vertical="center"/>
      <protection/>
    </xf>
    <xf numFmtId="164" fontId="5" fillId="0" borderId="15" xfId="0" applyFont="1" applyFill="1" applyBorder="1" applyAlignment="1" applyProtection="1">
      <alignment horizontal="center" vertical="center" wrapText="1"/>
      <protection/>
    </xf>
    <xf numFmtId="167" fontId="5" fillId="0" borderId="15" xfId="0" applyNumberFormat="1" applyFont="1" applyFill="1" applyBorder="1" applyAlignment="1" applyProtection="1">
      <alignment horizontal="center" vertical="center"/>
      <protection/>
    </xf>
    <xf numFmtId="167" fontId="31" fillId="0" borderId="16" xfId="0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7" fontId="5" fillId="0" borderId="2" xfId="0" applyNumberFormat="1" applyFont="1" applyFill="1" applyBorder="1" applyAlignment="1" applyProtection="1">
      <alignment horizontal="center" vertical="center"/>
      <protection/>
    </xf>
    <xf numFmtId="164" fontId="5" fillId="0" borderId="17" xfId="0" applyFont="1" applyFill="1" applyBorder="1" applyAlignment="1" applyProtection="1">
      <alignment horizontal="center" vertical="center"/>
      <protection/>
    </xf>
    <xf numFmtId="164" fontId="5" fillId="0" borderId="17" xfId="0" applyFont="1" applyFill="1" applyBorder="1" applyAlignment="1" applyProtection="1">
      <alignment horizontal="center" vertical="center" wrapText="1"/>
      <protection/>
    </xf>
    <xf numFmtId="16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14" xfId="0" applyFont="1" applyFill="1" applyBorder="1" applyAlignment="1" applyProtection="1">
      <alignment horizontal="center" vertical="center"/>
      <protection/>
    </xf>
    <xf numFmtId="164" fontId="5" fillId="0" borderId="14" xfId="0" applyFont="1" applyFill="1" applyBorder="1" applyAlignment="1" applyProtection="1">
      <alignment horizontal="center" vertical="center" wrapText="1"/>
      <protection/>
    </xf>
    <xf numFmtId="167" fontId="5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8" xfId="0" applyFont="1" applyFill="1" applyBorder="1" applyAlignment="1" applyProtection="1">
      <alignment horizontal="center" wrapText="1"/>
      <protection/>
    </xf>
    <xf numFmtId="164" fontId="28" fillId="8" borderId="5" xfId="0" applyFont="1" applyFill="1" applyBorder="1" applyAlignment="1" applyProtection="1">
      <alignment horizontal="center" vertical="center" textRotation="90" wrapText="1"/>
      <protection/>
    </xf>
    <xf numFmtId="164" fontId="20" fillId="10" borderId="11" xfId="0" applyFont="1" applyFill="1" applyBorder="1" applyAlignment="1" applyProtection="1">
      <alignment horizontal="center" vertical="center" wrapText="1"/>
      <protection/>
    </xf>
    <xf numFmtId="164" fontId="4" fillId="10" borderId="12" xfId="0" applyFont="1" applyFill="1" applyBorder="1" applyAlignment="1" applyProtection="1">
      <alignment horizontal="center" vertical="center"/>
      <protection/>
    </xf>
    <xf numFmtId="164" fontId="5" fillId="10" borderId="12" xfId="0" applyFont="1" applyFill="1" applyBorder="1" applyAlignment="1" applyProtection="1">
      <alignment horizontal="center" vertical="center" wrapText="1"/>
      <protection/>
    </xf>
    <xf numFmtId="164" fontId="5" fillId="10" borderId="12" xfId="0" applyFont="1" applyFill="1" applyBorder="1" applyAlignment="1" applyProtection="1">
      <alignment horizontal="center" vertical="center"/>
      <protection/>
    </xf>
    <xf numFmtId="167" fontId="5" fillId="10" borderId="12" xfId="0" applyNumberFormat="1" applyFont="1" applyFill="1" applyBorder="1" applyAlignment="1" applyProtection="1">
      <alignment horizontal="center" vertical="center"/>
      <protection/>
    </xf>
    <xf numFmtId="167" fontId="29" fillId="10" borderId="19" xfId="0" applyNumberFormat="1" applyFont="1" applyFill="1" applyBorder="1" applyAlignment="1" applyProtection="1">
      <alignment horizontal="center" vertical="center"/>
      <protection/>
    </xf>
    <xf numFmtId="164" fontId="4" fillId="10" borderId="2" xfId="0" applyFont="1" applyFill="1" applyBorder="1" applyAlignment="1" applyProtection="1">
      <alignment horizontal="center" vertical="center"/>
      <protection/>
    </xf>
    <xf numFmtId="164" fontId="5" fillId="10" borderId="2" xfId="0" applyFont="1" applyFill="1" applyBorder="1" applyAlignment="1" applyProtection="1">
      <alignment horizontal="center" vertical="center" wrapText="1"/>
      <protection/>
    </xf>
    <xf numFmtId="164" fontId="5" fillId="10" borderId="2" xfId="0" applyFont="1" applyFill="1" applyBorder="1" applyAlignment="1" applyProtection="1">
      <alignment horizontal="center" vertical="center"/>
      <protection/>
    </xf>
    <xf numFmtId="167" fontId="5" fillId="10" borderId="2" xfId="0" applyNumberFormat="1" applyFont="1" applyFill="1" applyBorder="1" applyAlignment="1" applyProtection="1">
      <alignment horizontal="center" vertical="center"/>
      <protection/>
    </xf>
    <xf numFmtId="164" fontId="4" fillId="10" borderId="20" xfId="0" applyFont="1" applyFill="1" applyBorder="1" applyAlignment="1" applyProtection="1">
      <alignment horizontal="center" vertical="center"/>
      <protection/>
    </xf>
    <xf numFmtId="164" fontId="5" fillId="10" borderId="20" xfId="0" applyFont="1" applyFill="1" applyBorder="1" applyAlignment="1" applyProtection="1">
      <alignment horizontal="center" vertical="center" wrapText="1"/>
      <protection/>
    </xf>
    <xf numFmtId="164" fontId="5" fillId="10" borderId="20" xfId="0" applyFont="1" applyFill="1" applyBorder="1" applyAlignment="1" applyProtection="1">
      <alignment horizontal="center" vertical="center"/>
      <protection/>
    </xf>
    <xf numFmtId="167" fontId="5" fillId="10" borderId="20" xfId="0" applyNumberFormat="1" applyFont="1" applyFill="1" applyBorder="1" applyAlignment="1" applyProtection="1">
      <alignment horizontal="center" vertical="center"/>
      <protection/>
    </xf>
    <xf numFmtId="167" fontId="31" fillId="0" borderId="19" xfId="0" applyNumberFormat="1" applyFont="1" applyFill="1" applyBorder="1" applyAlignment="1" applyProtection="1">
      <alignment horizontal="center" vertical="center"/>
      <protection/>
    </xf>
    <xf numFmtId="164" fontId="30" fillId="0" borderId="21" xfId="0" applyFont="1" applyFill="1" applyBorder="1" applyAlignment="1" applyProtection="1">
      <alignment horizontal="center" vertical="center" wrapText="1"/>
      <protection/>
    </xf>
    <xf numFmtId="164" fontId="25" fillId="0" borderId="18" xfId="0" applyFont="1" applyFill="1" applyBorder="1" applyAlignment="1" applyProtection="1">
      <alignment horizontal="center" vertical="center"/>
      <protection/>
    </xf>
    <xf numFmtId="164" fontId="32" fillId="0" borderId="5" xfId="0" applyFont="1" applyFill="1" applyBorder="1" applyAlignment="1" applyProtection="1">
      <alignment horizontal="center" wrapText="1"/>
      <protection/>
    </xf>
    <xf numFmtId="164" fontId="4" fillId="9" borderId="12" xfId="0" applyFont="1" applyFill="1" applyBorder="1" applyAlignment="1" applyProtection="1">
      <alignment horizontal="center" vertical="center" wrapText="1"/>
      <protection/>
    </xf>
    <xf numFmtId="164" fontId="4" fillId="9" borderId="15" xfId="0" applyFont="1" applyFill="1" applyBorder="1" applyAlignment="1" applyProtection="1">
      <alignment horizontal="center" vertical="center" wrapText="1"/>
      <protection/>
    </xf>
    <xf numFmtId="164" fontId="5" fillId="9" borderId="15" xfId="0" applyFont="1" applyFill="1" applyBorder="1" applyAlignment="1" applyProtection="1">
      <alignment horizontal="center" vertical="center" wrapText="1"/>
      <protection/>
    </xf>
    <xf numFmtId="164" fontId="5" fillId="9" borderId="15" xfId="0" applyFont="1" applyFill="1" applyBorder="1" applyAlignment="1" applyProtection="1">
      <alignment horizontal="center" vertical="center"/>
      <protection/>
    </xf>
    <xf numFmtId="167" fontId="5" fillId="9" borderId="15" xfId="0" applyNumberFormat="1" applyFont="1" applyFill="1" applyBorder="1" applyAlignment="1" applyProtection="1">
      <alignment horizontal="center" vertical="center"/>
      <protection/>
    </xf>
    <xf numFmtId="167" fontId="34" fillId="0" borderId="13" xfId="0" applyNumberFormat="1" applyFont="1" applyFill="1" applyBorder="1" applyAlignment="1" applyProtection="1">
      <alignment horizontal="center" vertical="center"/>
      <protection/>
    </xf>
    <xf numFmtId="164" fontId="4" fillId="10" borderId="12" xfId="0" applyFont="1" applyFill="1" applyBorder="1" applyAlignment="1" applyProtection="1">
      <alignment horizontal="center" vertical="center" wrapText="1"/>
      <protection/>
    </xf>
    <xf numFmtId="167" fontId="29" fillId="10" borderId="13" xfId="0" applyNumberFormat="1" applyFont="1" applyFill="1" applyBorder="1" applyAlignment="1" applyProtection="1">
      <alignment horizontal="center" vertical="center"/>
      <protection/>
    </xf>
    <xf numFmtId="164" fontId="4" fillId="10" borderId="15" xfId="0" applyFont="1" applyFill="1" applyBorder="1" applyAlignment="1" applyProtection="1">
      <alignment horizontal="center" vertical="center" wrapText="1"/>
      <protection/>
    </xf>
    <xf numFmtId="164" fontId="5" fillId="10" borderId="15" xfId="0" applyFont="1" applyFill="1" applyBorder="1" applyAlignment="1" applyProtection="1">
      <alignment horizontal="center" vertical="center" wrapText="1"/>
      <protection/>
    </xf>
    <xf numFmtId="164" fontId="5" fillId="10" borderId="15" xfId="0" applyFont="1" applyFill="1" applyBorder="1" applyAlignment="1" applyProtection="1">
      <alignment horizontal="center" vertical="center"/>
      <protection/>
    </xf>
    <xf numFmtId="167" fontId="5" fillId="10" borderId="15" xfId="0" applyNumberFormat="1" applyFont="1" applyFill="1" applyBorder="1" applyAlignment="1" applyProtection="1">
      <alignment horizontal="center" vertical="center"/>
      <protection/>
    </xf>
    <xf numFmtId="164" fontId="4" fillId="10" borderId="22" xfId="0" applyFont="1" applyFill="1" applyBorder="1" applyAlignment="1" applyProtection="1">
      <alignment horizontal="center" vertical="center"/>
      <protection/>
    </xf>
    <xf numFmtId="164" fontId="5" fillId="10" borderId="22" xfId="0" applyFont="1" applyFill="1" applyBorder="1" applyAlignment="1" applyProtection="1">
      <alignment horizontal="center" vertical="center"/>
      <protection/>
    </xf>
    <xf numFmtId="164" fontId="4" fillId="0" borderId="5" xfId="0" applyFont="1" applyFill="1" applyBorder="1" applyAlignment="1" applyProtection="1">
      <alignment horizontal="center" wrapText="1"/>
      <protection/>
    </xf>
    <xf numFmtId="164" fontId="4" fillId="9" borderId="2" xfId="0" applyFont="1" applyFill="1" applyBorder="1" applyAlignment="1" applyProtection="1">
      <alignment horizontal="center" vertical="center" wrapText="1"/>
      <protection/>
    </xf>
    <xf numFmtId="164" fontId="4" fillId="10" borderId="2" xfId="0" applyFont="1" applyFill="1" applyBorder="1" applyAlignment="1" applyProtection="1">
      <alignment horizontal="center" vertical="center" wrapText="1"/>
      <protection/>
    </xf>
    <xf numFmtId="164" fontId="26" fillId="0" borderId="23" xfId="0" applyFont="1" applyFill="1" applyBorder="1" applyAlignment="1" applyProtection="1">
      <alignment horizontal="center" vertical="center" textRotation="90"/>
      <protection/>
    </xf>
    <xf numFmtId="164" fontId="4" fillId="9" borderId="7" xfId="0" applyFont="1" applyFill="1" applyBorder="1" applyAlignment="1" applyProtection="1">
      <alignment horizontal="center" vertical="center"/>
      <protection/>
    </xf>
    <xf numFmtId="164" fontId="5" fillId="9" borderId="7" xfId="0" applyFont="1" applyFill="1" applyBorder="1" applyAlignment="1" applyProtection="1">
      <alignment horizontal="center" vertical="center"/>
      <protection/>
    </xf>
    <xf numFmtId="164" fontId="4" fillId="10" borderId="7" xfId="0" applyFont="1" applyFill="1" applyBorder="1" applyAlignment="1" applyProtection="1">
      <alignment horizontal="center" vertical="center"/>
      <protection/>
    </xf>
    <xf numFmtId="164" fontId="5" fillId="10" borderId="7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center"/>
      <protection/>
    </xf>
    <xf numFmtId="167" fontId="5" fillId="0" borderId="0" xfId="0" applyNumberFormat="1" applyFont="1" applyAlignment="1" applyProtection="1">
      <alignment horizontal="center"/>
      <protection/>
    </xf>
    <xf numFmtId="164" fontId="24" fillId="0" borderId="10" xfId="0" applyFont="1" applyBorder="1" applyAlignment="1" applyProtection="1">
      <alignment horizontal="center" vertical="center"/>
      <protection/>
    </xf>
    <xf numFmtId="164" fontId="23" fillId="0" borderId="5" xfId="0" applyFont="1" applyBorder="1" applyAlignment="1" applyProtection="1">
      <alignment horizontal="center" vertical="center" wrapText="1"/>
      <protection/>
    </xf>
    <xf numFmtId="164" fontId="4" fillId="0" borderId="7" xfId="0" applyFont="1" applyBorder="1" applyAlignment="1" applyProtection="1">
      <alignment horizontal="center" vertical="center"/>
      <protection/>
    </xf>
    <xf numFmtId="167" fontId="4" fillId="0" borderId="7" xfId="0" applyNumberFormat="1" applyFont="1" applyBorder="1" applyAlignment="1" applyProtection="1">
      <alignment horizontal="center" vertical="center" wrapText="1"/>
      <protection/>
    </xf>
    <xf numFmtId="167" fontId="4" fillId="0" borderId="24" xfId="0" applyNumberFormat="1" applyFont="1" applyBorder="1" applyAlignment="1" applyProtection="1">
      <alignment horizontal="center" vertical="center" wrapText="1"/>
      <protection/>
    </xf>
    <xf numFmtId="164" fontId="35" fillId="0" borderId="5" xfId="0" applyFont="1" applyBorder="1" applyAlignment="1" applyProtection="1">
      <alignment horizontal="center" vertical="center" textRotation="90"/>
      <protection/>
    </xf>
    <xf numFmtId="164" fontId="4" fillId="0" borderId="10" xfId="0" applyFont="1" applyBorder="1" applyAlignment="1" applyProtection="1">
      <alignment horizontal="left" wrapText="1"/>
      <protection/>
    </xf>
    <xf numFmtId="164" fontId="23" fillId="11" borderId="9" xfId="0" applyFont="1" applyFill="1" applyBorder="1" applyAlignment="1" applyProtection="1">
      <alignment horizontal="center" vertical="center" textRotation="90" wrapText="1"/>
      <protection/>
    </xf>
    <xf numFmtId="167" fontId="31" fillId="10" borderId="13" xfId="0" applyNumberFormat="1" applyFont="1" applyFill="1" applyBorder="1" applyAlignment="1" applyProtection="1">
      <alignment horizontal="center" vertical="center" wrapText="1"/>
      <protection/>
    </xf>
    <xf numFmtId="164" fontId="4" fillId="10" borderId="14" xfId="0" applyFont="1" applyFill="1" applyBorder="1" applyAlignment="1" applyProtection="1">
      <alignment horizontal="center" vertical="center" wrapText="1"/>
      <protection/>
    </xf>
    <xf numFmtId="164" fontId="5" fillId="10" borderId="14" xfId="0" applyFont="1" applyFill="1" applyBorder="1" applyAlignment="1" applyProtection="1">
      <alignment horizontal="center" vertical="center" wrapText="1"/>
      <protection/>
    </xf>
    <xf numFmtId="164" fontId="30" fillId="0" borderId="5" xfId="0" applyFont="1" applyBorder="1" applyAlignment="1" applyProtection="1">
      <alignment horizontal="center" vertical="center" wrapText="1"/>
      <protection/>
    </xf>
    <xf numFmtId="164" fontId="5" fillId="0" borderId="25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center" vertical="center"/>
      <protection/>
    </xf>
    <xf numFmtId="167" fontId="5" fillId="0" borderId="12" xfId="0" applyNumberFormat="1" applyFont="1" applyBorder="1" applyAlignment="1" applyProtection="1">
      <alignment horizontal="center" vertical="center"/>
      <protection/>
    </xf>
    <xf numFmtId="167" fontId="36" fillId="0" borderId="13" xfId="0" applyNumberFormat="1" applyFont="1" applyBorder="1" applyAlignment="1" applyProtection="1">
      <alignment horizontal="center" vertical="center"/>
      <protection/>
    </xf>
    <xf numFmtId="164" fontId="5" fillId="0" borderId="26" xfId="0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7" fontId="5" fillId="0" borderId="2" xfId="0" applyNumberFormat="1" applyFont="1" applyBorder="1" applyAlignment="1" applyProtection="1">
      <alignment horizontal="center" vertical="center"/>
      <protection/>
    </xf>
    <xf numFmtId="164" fontId="5" fillId="0" borderId="27" xfId="0" applyFont="1" applyBorder="1" applyAlignment="1" applyProtection="1">
      <alignment horizontal="center" vertical="center"/>
      <protection/>
    </xf>
    <xf numFmtId="164" fontId="5" fillId="0" borderId="17" xfId="0" applyFont="1" applyBorder="1" applyAlignment="1" applyProtection="1">
      <alignment horizontal="center" vertical="center"/>
      <protection/>
    </xf>
    <xf numFmtId="167" fontId="5" fillId="0" borderId="17" xfId="0" applyNumberFormat="1" applyFont="1" applyBorder="1" applyAlignment="1" applyProtection="1">
      <alignment horizontal="center" vertical="center"/>
      <protection/>
    </xf>
    <xf numFmtId="164" fontId="5" fillId="0" borderId="28" xfId="0" applyFont="1" applyBorder="1" applyAlignment="1" applyProtection="1">
      <alignment horizontal="center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7" fontId="5" fillId="0" borderId="14" xfId="0" applyNumberFormat="1" applyFont="1" applyBorder="1" applyAlignment="1" applyProtection="1">
      <alignment horizontal="center" vertical="center"/>
      <protection/>
    </xf>
    <xf numFmtId="164" fontId="35" fillId="0" borderId="29" xfId="0" applyFont="1" applyBorder="1" applyAlignment="1" applyProtection="1">
      <alignment horizontal="center" vertical="center" textRotation="90"/>
      <protection/>
    </xf>
    <xf numFmtId="164" fontId="30" fillId="0" borderId="30" xfId="0" applyFont="1" applyBorder="1" applyAlignment="1" applyProtection="1">
      <alignment horizontal="center" vertical="center" wrapText="1"/>
      <protection/>
    </xf>
    <xf numFmtId="164" fontId="30" fillId="0" borderId="0" xfId="0" applyFont="1" applyBorder="1" applyAlignment="1" applyProtection="1">
      <alignment horizontal="center" vertical="center" wrapText="1"/>
      <protection/>
    </xf>
    <xf numFmtId="164" fontId="5" fillId="0" borderId="31" xfId="0" applyFont="1" applyBorder="1" applyAlignment="1" applyProtection="1">
      <alignment horizontal="center" vertical="center"/>
      <protection/>
    </xf>
    <xf numFmtId="164" fontId="5" fillId="0" borderId="32" xfId="0" applyFont="1" applyBorder="1" applyAlignment="1" applyProtection="1">
      <alignment horizontal="center" vertical="center"/>
      <protection/>
    </xf>
    <xf numFmtId="167" fontId="5" fillId="0" borderId="32" xfId="0" applyNumberFormat="1" applyFont="1" applyBorder="1" applyAlignment="1" applyProtection="1">
      <alignment horizontal="center" vertical="center"/>
      <protection/>
    </xf>
    <xf numFmtId="167" fontId="36" fillId="0" borderId="33" xfId="0" applyNumberFormat="1" applyFont="1" applyBorder="1" applyAlignment="1" applyProtection="1">
      <alignment horizontal="center" vertical="center"/>
      <protection/>
    </xf>
    <xf numFmtId="167" fontId="36" fillId="0" borderId="34" xfId="0" applyNumberFormat="1" applyFont="1" applyBorder="1" applyAlignment="1" applyProtection="1">
      <alignment horizontal="center" vertical="center"/>
      <protection/>
    </xf>
    <xf numFmtId="164" fontId="4" fillId="0" borderId="18" xfId="0" applyFont="1" applyBorder="1" applyAlignment="1" applyProtection="1">
      <alignment horizontal="left" wrapText="1"/>
      <protection/>
    </xf>
    <xf numFmtId="164" fontId="23" fillId="11" borderId="5" xfId="0" applyFont="1" applyFill="1" applyBorder="1" applyAlignment="1" applyProtection="1">
      <alignment horizontal="center" vertical="center" textRotation="90" wrapText="1"/>
      <protection/>
    </xf>
    <xf numFmtId="164" fontId="20" fillId="10" borderId="35" xfId="0" applyFont="1" applyFill="1" applyBorder="1" applyAlignment="1" applyProtection="1">
      <alignment horizontal="center" vertical="center" wrapText="1"/>
      <protection/>
    </xf>
    <xf numFmtId="167" fontId="4" fillId="10" borderId="12" xfId="0" applyNumberFormat="1" applyFont="1" applyFill="1" applyBorder="1" applyAlignment="1" applyProtection="1">
      <alignment horizontal="center" vertical="center" wrapText="1"/>
      <protection/>
    </xf>
    <xf numFmtId="167" fontId="31" fillId="10" borderId="24" xfId="0" applyNumberFormat="1" applyFont="1" applyFill="1" applyBorder="1" applyAlignment="1" applyProtection="1">
      <alignment horizontal="center" vertical="center"/>
      <protection/>
    </xf>
    <xf numFmtId="167" fontId="4" fillId="10" borderId="2" xfId="0" applyNumberFormat="1" applyFont="1" applyFill="1" applyBorder="1" applyAlignment="1" applyProtection="1">
      <alignment horizontal="center" vertical="center" wrapText="1"/>
      <protection/>
    </xf>
    <xf numFmtId="164" fontId="4" fillId="10" borderId="32" xfId="0" applyFont="1" applyFill="1" applyBorder="1" applyAlignment="1" applyProtection="1">
      <alignment horizontal="center" vertical="center" wrapText="1"/>
      <protection/>
    </xf>
    <xf numFmtId="164" fontId="5" fillId="10" borderId="32" xfId="0" applyFont="1" applyFill="1" applyBorder="1" applyAlignment="1" applyProtection="1">
      <alignment horizontal="center" vertical="center" wrapText="1"/>
      <protection/>
    </xf>
    <xf numFmtId="167" fontId="4" fillId="10" borderId="32" xfId="0" applyNumberFormat="1" applyFont="1" applyFill="1" applyBorder="1" applyAlignment="1" applyProtection="1">
      <alignment horizontal="center" vertical="center" wrapText="1"/>
      <protection/>
    </xf>
    <xf numFmtId="167" fontId="4" fillId="9" borderId="12" xfId="0" applyNumberFormat="1" applyFont="1" applyFill="1" applyBorder="1" applyAlignment="1" applyProtection="1">
      <alignment horizontal="center" vertical="center" wrapText="1"/>
      <protection/>
    </xf>
    <xf numFmtId="167" fontId="4" fillId="9" borderId="2" xfId="0" applyNumberFormat="1" applyFont="1" applyFill="1" applyBorder="1" applyAlignment="1" applyProtection="1">
      <alignment horizontal="center" vertical="center" wrapText="1"/>
      <protection/>
    </xf>
    <xf numFmtId="164" fontId="4" fillId="9" borderId="14" xfId="0" applyFont="1" applyFill="1" applyBorder="1" applyAlignment="1" applyProtection="1">
      <alignment horizontal="center" vertical="center" wrapText="1"/>
      <protection/>
    </xf>
    <xf numFmtId="167" fontId="4" fillId="9" borderId="14" xfId="0" applyNumberFormat="1" applyFont="1" applyFill="1" applyBorder="1" applyAlignment="1" applyProtection="1">
      <alignment horizontal="center" vertical="center" wrapText="1"/>
      <protection/>
    </xf>
    <xf numFmtId="164" fontId="30" fillId="0" borderId="18" xfId="0" applyFont="1" applyBorder="1" applyAlignment="1" applyProtection="1">
      <alignment horizontal="center" vertical="center" wrapText="1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5" fillId="0" borderId="12" xfId="0" applyFont="1" applyFill="1" applyBorder="1" applyAlignment="1" applyProtection="1">
      <alignment horizontal="center" vertical="center"/>
      <protection/>
    </xf>
    <xf numFmtId="167" fontId="5" fillId="0" borderId="12" xfId="0" applyNumberFormat="1" applyFont="1" applyFill="1" applyBorder="1" applyAlignment="1" applyProtection="1">
      <alignment horizontal="center" vertical="center"/>
      <protection/>
    </xf>
    <xf numFmtId="167" fontId="36" fillId="0" borderId="36" xfId="0" applyNumberFormat="1" applyFont="1" applyFill="1" applyBorder="1" applyAlignment="1" applyProtection="1">
      <alignment horizontal="center" vertical="center"/>
      <protection/>
    </xf>
    <xf numFmtId="167" fontId="36" fillId="0" borderId="23" xfId="0" applyNumberFormat="1" applyFont="1" applyFill="1" applyBorder="1" applyAlignment="1" applyProtection="1">
      <alignment horizontal="center" vertical="center"/>
      <protection/>
    </xf>
    <xf numFmtId="167" fontId="36" fillId="0" borderId="0" xfId="0" applyNumberFormat="1" applyFont="1" applyFill="1" applyBorder="1" applyAlignment="1" applyProtection="1">
      <alignment horizontal="center" vertical="center"/>
      <protection/>
    </xf>
    <xf numFmtId="167" fontId="36" fillId="0" borderId="34" xfId="0" applyNumberFormat="1" applyFont="1" applyFill="1" applyBorder="1" applyAlignment="1" applyProtection="1">
      <alignment horizontal="center" vertical="center"/>
      <protection/>
    </xf>
    <xf numFmtId="167" fontId="36" fillId="0" borderId="22" xfId="0" applyNumberFormat="1" applyFont="1" applyFill="1" applyBorder="1" applyAlignment="1" applyProtection="1">
      <alignment horizontal="center" vertical="center"/>
      <protection/>
    </xf>
    <xf numFmtId="167" fontId="36" fillId="0" borderId="37" xfId="0" applyNumberFormat="1" applyFont="1" applyFill="1" applyBorder="1" applyAlignment="1" applyProtection="1">
      <alignment horizontal="center" vertical="center"/>
      <protection/>
    </xf>
    <xf numFmtId="164" fontId="9" fillId="0" borderId="5" xfId="0" applyFont="1" applyBorder="1" applyAlignment="1" applyProtection="1">
      <alignment horizontal="center" vertical="center" textRotation="90" wrapText="1"/>
      <protection/>
    </xf>
    <xf numFmtId="164" fontId="32" fillId="0" borderId="18" xfId="0" applyFont="1" applyBorder="1" applyAlignment="1" applyProtection="1">
      <alignment horizontal="left" wrapText="1"/>
      <protection/>
    </xf>
    <xf numFmtId="164" fontId="20" fillId="10" borderId="18" xfId="0" applyFont="1" applyFill="1" applyBorder="1" applyAlignment="1" applyProtection="1">
      <alignment horizontal="center" vertical="center" wrapText="1"/>
      <protection/>
    </xf>
    <xf numFmtId="167" fontId="29" fillId="10" borderId="38" xfId="0" applyNumberFormat="1" applyFont="1" applyFill="1" applyBorder="1" applyAlignment="1" applyProtection="1">
      <alignment horizontal="center" vertical="center"/>
      <protection/>
    </xf>
    <xf numFmtId="164" fontId="4" fillId="10" borderId="14" xfId="0" applyFont="1" applyFill="1" applyBorder="1" applyAlignment="1" applyProtection="1">
      <alignment horizontal="center" vertical="center"/>
      <protection/>
    </xf>
    <xf numFmtId="164" fontId="5" fillId="10" borderId="14" xfId="0" applyFont="1" applyFill="1" applyBorder="1" applyAlignment="1" applyProtection="1">
      <alignment horizontal="center" vertical="center"/>
      <protection/>
    </xf>
    <xf numFmtId="167" fontId="5" fillId="10" borderId="14" xfId="0" applyNumberFormat="1" applyFont="1" applyFill="1" applyBorder="1" applyAlignment="1" applyProtection="1">
      <alignment horizontal="center" vertical="center"/>
      <protection/>
    </xf>
    <xf numFmtId="164" fontId="20" fillId="10" borderId="31" xfId="0" applyFont="1" applyFill="1" applyBorder="1" applyAlignment="1" applyProtection="1">
      <alignment vertical="center" wrapText="1"/>
      <protection/>
    </xf>
    <xf numFmtId="167" fontId="37" fillId="10" borderId="33" xfId="0" applyNumberFormat="1" applyFont="1" applyFill="1" applyBorder="1" applyAlignment="1" applyProtection="1">
      <alignment vertical="center"/>
      <protection/>
    </xf>
    <xf numFmtId="164" fontId="20" fillId="10" borderId="39" xfId="0" applyFont="1" applyFill="1" applyBorder="1" applyAlignment="1" applyProtection="1">
      <alignment vertical="center" wrapText="1"/>
      <protection/>
    </xf>
    <xf numFmtId="167" fontId="37" fillId="10" borderId="16" xfId="0" applyNumberFormat="1" applyFont="1" applyFill="1" applyBorder="1" applyAlignment="1" applyProtection="1">
      <alignment vertical="center"/>
      <protection/>
    </xf>
    <xf numFmtId="164" fontId="30" fillId="0" borderId="21" xfId="0" applyFont="1" applyBorder="1" applyAlignment="1" applyProtection="1">
      <alignment horizontal="center" vertical="center" wrapText="1"/>
      <protection/>
    </xf>
    <xf numFmtId="167" fontId="3" fillId="0" borderId="40" xfId="0" applyNumberFormat="1" applyFont="1" applyFill="1" applyBorder="1" applyAlignment="1" applyProtection="1">
      <alignment horizontal="center" vertical="center"/>
      <protection/>
    </xf>
    <xf numFmtId="164" fontId="30" fillId="12" borderId="0" xfId="0" applyFont="1" applyFill="1" applyBorder="1" applyAlignment="1" applyProtection="1">
      <alignment horizontal="center" vertical="center" wrapText="1"/>
      <protection/>
    </xf>
    <xf numFmtId="164" fontId="30" fillId="12" borderId="31" xfId="0" applyFont="1" applyFill="1" applyBorder="1" applyAlignment="1" applyProtection="1">
      <alignment horizontal="center" vertical="center" wrapText="1"/>
      <protection/>
    </xf>
    <xf numFmtId="164" fontId="5" fillId="12" borderId="32" xfId="0" applyFont="1" applyFill="1" applyBorder="1" applyAlignment="1" applyProtection="1">
      <alignment horizontal="center" vertical="center"/>
      <protection/>
    </xf>
    <xf numFmtId="167" fontId="5" fillId="12" borderId="32" xfId="0" applyNumberFormat="1" applyFont="1" applyFill="1" applyBorder="1" applyAlignment="1" applyProtection="1">
      <alignment horizontal="center" vertical="center"/>
      <protection/>
    </xf>
    <xf numFmtId="167" fontId="3" fillId="12" borderId="33" xfId="0" applyNumberFormat="1" applyFont="1" applyFill="1" applyBorder="1" applyAlignment="1" applyProtection="1">
      <alignment horizontal="center" vertical="center"/>
      <protection/>
    </xf>
    <xf numFmtId="167" fontId="3" fillId="12" borderId="34" xfId="0" applyNumberFormat="1" applyFont="1" applyFill="1" applyBorder="1" applyAlignment="1" applyProtection="1">
      <alignment horizontal="center" vertical="center"/>
      <protection/>
    </xf>
    <xf numFmtId="164" fontId="4" fillId="0" borderId="38" xfId="0" applyFont="1" applyBorder="1" applyAlignment="1" applyProtection="1">
      <alignment horizontal="left" wrapText="1"/>
      <protection/>
    </xf>
    <xf numFmtId="164" fontId="23" fillId="13" borderId="5" xfId="0" applyFont="1" applyFill="1" applyBorder="1" applyAlignment="1" applyProtection="1">
      <alignment horizontal="center" vertical="center" textRotation="90" wrapText="1"/>
      <protection/>
    </xf>
    <xf numFmtId="164" fontId="38" fillId="13" borderId="5" xfId="0" applyFont="1" applyFill="1" applyBorder="1" applyAlignment="1" applyProtection="1">
      <alignment horizontal="center" vertical="center" wrapText="1"/>
      <protection/>
    </xf>
    <xf numFmtId="164" fontId="38" fillId="13" borderId="6" xfId="0" applyFont="1" applyFill="1" applyBorder="1" applyAlignment="1" applyProtection="1">
      <alignment horizontal="center" vertical="center" wrapText="1"/>
      <protection/>
    </xf>
    <xf numFmtId="164" fontId="4" fillId="13" borderId="12" xfId="0" applyFont="1" applyFill="1" applyBorder="1" applyAlignment="1" applyProtection="1">
      <alignment horizontal="center" vertical="center" wrapText="1"/>
      <protection/>
    </xf>
    <xf numFmtId="164" fontId="5" fillId="13" borderId="12" xfId="0" applyFont="1" applyFill="1" applyBorder="1" applyAlignment="1" applyProtection="1">
      <alignment horizontal="center" vertical="center" wrapText="1"/>
      <protection/>
    </xf>
    <xf numFmtId="164" fontId="5" fillId="13" borderId="12" xfId="0" applyFont="1" applyFill="1" applyBorder="1" applyAlignment="1" applyProtection="1">
      <alignment horizontal="center" vertical="center"/>
      <protection/>
    </xf>
    <xf numFmtId="167" fontId="5" fillId="13" borderId="12" xfId="0" applyNumberFormat="1" applyFont="1" applyFill="1" applyBorder="1" applyAlignment="1" applyProtection="1">
      <alignment horizontal="center" vertical="center"/>
      <protection/>
    </xf>
    <xf numFmtId="167" fontId="29" fillId="13" borderId="13" xfId="0" applyNumberFormat="1" applyFont="1" applyFill="1" applyBorder="1" applyAlignment="1" applyProtection="1">
      <alignment horizontal="center" vertical="center"/>
      <protection/>
    </xf>
    <xf numFmtId="164" fontId="4" fillId="13" borderId="2" xfId="0" applyFont="1" applyFill="1" applyBorder="1" applyAlignment="1" applyProtection="1">
      <alignment horizontal="center" vertical="center" wrapText="1"/>
      <protection/>
    </xf>
    <xf numFmtId="164" fontId="5" fillId="13" borderId="2" xfId="0" applyFont="1" applyFill="1" applyBorder="1" applyAlignment="1" applyProtection="1">
      <alignment horizontal="center" vertical="center" wrapText="1"/>
      <protection/>
    </xf>
    <xf numFmtId="164" fontId="5" fillId="13" borderId="2" xfId="0" applyFont="1" applyFill="1" applyBorder="1" applyAlignment="1" applyProtection="1">
      <alignment horizontal="center" vertical="center"/>
      <protection/>
    </xf>
    <xf numFmtId="167" fontId="5" fillId="13" borderId="2" xfId="0" applyNumberFormat="1" applyFont="1" applyFill="1" applyBorder="1" applyAlignment="1" applyProtection="1">
      <alignment horizontal="center" vertical="center"/>
      <protection/>
    </xf>
    <xf numFmtId="164" fontId="4" fillId="13" borderId="14" xfId="0" applyFont="1" applyFill="1" applyBorder="1" applyAlignment="1" applyProtection="1">
      <alignment horizontal="center" vertical="center" wrapText="1"/>
      <protection/>
    </xf>
    <xf numFmtId="164" fontId="5" fillId="13" borderId="14" xfId="0" applyFont="1" applyFill="1" applyBorder="1" applyAlignment="1" applyProtection="1">
      <alignment horizontal="center" vertical="center" wrapText="1"/>
      <protection/>
    </xf>
    <xf numFmtId="164" fontId="5" fillId="13" borderId="14" xfId="0" applyFont="1" applyFill="1" applyBorder="1" applyAlignment="1" applyProtection="1">
      <alignment horizontal="center" vertical="center"/>
      <protection/>
    </xf>
    <xf numFmtId="167" fontId="5" fillId="13" borderId="14" xfId="0" applyNumberFormat="1" applyFont="1" applyFill="1" applyBorder="1" applyAlignment="1" applyProtection="1">
      <alignment horizontal="center" vertical="center"/>
      <protection/>
    </xf>
    <xf numFmtId="164" fontId="4" fillId="12" borderId="34" xfId="0" applyFont="1" applyFill="1" applyBorder="1" applyAlignment="1" applyProtection="1">
      <alignment horizontal="left" wrapText="1"/>
      <protection/>
    </xf>
    <xf numFmtId="164" fontId="23" fillId="12" borderId="29" xfId="0" applyFont="1" applyFill="1" applyBorder="1" applyAlignment="1" applyProtection="1">
      <alignment horizontal="center" vertical="center" textRotation="90" wrapText="1"/>
      <protection/>
    </xf>
    <xf numFmtId="164" fontId="38" fillId="12" borderId="41" xfId="0" applyFont="1" applyFill="1" applyBorder="1" applyAlignment="1" applyProtection="1">
      <alignment vertical="center" wrapText="1"/>
      <protection/>
    </xf>
    <xf numFmtId="164" fontId="20" fillId="12" borderId="31" xfId="0" applyFont="1" applyFill="1" applyBorder="1" applyAlignment="1" applyProtection="1">
      <alignment horizontal="center" vertical="center" wrapText="1"/>
      <protection/>
    </xf>
    <xf numFmtId="164" fontId="4" fillId="12" borderId="32" xfId="0" applyFont="1" applyFill="1" applyBorder="1" applyAlignment="1" applyProtection="1">
      <alignment horizontal="center" vertical="center" wrapText="1"/>
      <protection/>
    </xf>
    <xf numFmtId="164" fontId="5" fillId="12" borderId="32" xfId="0" applyFont="1" applyFill="1" applyBorder="1" applyAlignment="1" applyProtection="1">
      <alignment horizontal="center" vertical="center" wrapText="1"/>
      <protection/>
    </xf>
    <xf numFmtId="167" fontId="29" fillId="12" borderId="33" xfId="0" applyNumberFormat="1" applyFont="1" applyFill="1" applyBorder="1" applyAlignment="1" applyProtection="1">
      <alignment horizontal="center" vertical="center"/>
      <protection/>
    </xf>
    <xf numFmtId="167" fontId="29" fillId="12" borderId="34" xfId="0" applyNumberFormat="1" applyFont="1" applyFill="1" applyBorder="1" applyAlignment="1" applyProtection="1">
      <alignment horizontal="center" vertical="center"/>
      <protection/>
    </xf>
    <xf numFmtId="164" fontId="5" fillId="9" borderId="7" xfId="0" applyFont="1" applyFill="1" applyBorder="1" applyAlignment="1" applyProtection="1">
      <alignment horizontal="center" vertical="center" wrapText="1"/>
      <protection/>
    </xf>
    <xf numFmtId="164" fontId="35" fillId="0" borderId="10" xfId="0" applyFont="1" applyBorder="1" applyAlignment="1" applyProtection="1">
      <alignment horizontal="center" vertical="center" textRotation="90"/>
      <protection/>
    </xf>
    <xf numFmtId="164" fontId="4" fillId="0" borderId="5" xfId="0" applyFont="1" applyBorder="1" applyAlignment="1" applyProtection="1">
      <alignment horizontal="left" wrapText="1"/>
      <protection/>
    </xf>
    <xf numFmtId="164" fontId="31" fillId="9" borderId="6" xfId="0" applyFont="1" applyFill="1" applyBorder="1" applyAlignment="1" applyProtection="1">
      <alignment horizontal="center" vertical="center" wrapText="1"/>
      <protection/>
    </xf>
    <xf numFmtId="167" fontId="31" fillId="9" borderId="10" xfId="0" applyNumberFormat="1" applyFont="1" applyFill="1" applyBorder="1" applyAlignment="1" applyProtection="1">
      <alignment horizontal="center" vertical="center"/>
      <protection/>
    </xf>
    <xf numFmtId="164" fontId="4" fillId="9" borderId="15" xfId="0" applyFont="1" applyFill="1" applyBorder="1" applyAlignment="1" applyProtection="1">
      <alignment horizontal="center" vertical="center"/>
      <protection/>
    </xf>
    <xf numFmtId="164" fontId="4" fillId="9" borderId="20" xfId="0" applyFont="1" applyFill="1" applyBorder="1" applyAlignment="1" applyProtection="1">
      <alignment horizontal="center" vertical="center"/>
      <protection/>
    </xf>
    <xf numFmtId="164" fontId="5" fillId="9" borderId="20" xfId="0" applyFont="1" applyFill="1" applyBorder="1" applyAlignment="1" applyProtection="1">
      <alignment horizontal="center" vertical="center"/>
      <protection/>
    </xf>
    <xf numFmtId="167" fontId="5" fillId="9" borderId="20" xfId="0" applyNumberFormat="1" applyFont="1" applyFill="1" applyBorder="1" applyAlignment="1" applyProtection="1">
      <alignment horizontal="center" vertical="center"/>
      <protection/>
    </xf>
    <xf numFmtId="164" fontId="30" fillId="0" borderId="42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7" fontId="5" fillId="0" borderId="4" xfId="0" applyNumberFormat="1" applyFont="1" applyFill="1" applyBorder="1" applyAlignment="1" applyProtection="1">
      <alignment horizontal="center" vertical="center"/>
      <protection/>
    </xf>
    <xf numFmtId="167" fontId="36" fillId="0" borderId="5" xfId="0" applyNumberFormat="1" applyFont="1" applyFill="1" applyBorder="1" applyAlignment="1" applyProtection="1">
      <alignment horizontal="center" vertical="center"/>
      <protection/>
    </xf>
    <xf numFmtId="164" fontId="5" fillId="0" borderId="43" xfId="0" applyFont="1" applyBorder="1" applyAlignment="1" applyProtection="1">
      <alignment horizontal="center" vertical="center"/>
      <protection/>
    </xf>
    <xf numFmtId="167" fontId="5" fillId="0" borderId="44" xfId="0" applyNumberFormat="1" applyFont="1" applyFill="1" applyBorder="1" applyAlignment="1" applyProtection="1">
      <alignment horizontal="center" vertical="center"/>
      <protection/>
    </xf>
    <xf numFmtId="164" fontId="23" fillId="11" borderId="18" xfId="0" applyFont="1" applyFill="1" applyBorder="1" applyAlignment="1" applyProtection="1">
      <alignment horizontal="center" vertical="center" textRotation="90" wrapText="1"/>
      <protection/>
    </xf>
    <xf numFmtId="164" fontId="20" fillId="9" borderId="18" xfId="0" applyFont="1" applyFill="1" applyBorder="1" applyAlignment="1" applyProtection="1">
      <alignment horizontal="center" vertical="center" wrapText="1"/>
      <protection/>
    </xf>
    <xf numFmtId="167" fontId="31" fillId="10" borderId="38" xfId="0" applyNumberFormat="1" applyFont="1" applyFill="1" applyBorder="1" applyAlignment="1" applyProtection="1">
      <alignment horizontal="center" vertical="center"/>
      <protection/>
    </xf>
    <xf numFmtId="167" fontId="31" fillId="9" borderId="38" xfId="0" applyNumberFormat="1" applyFont="1" applyFill="1" applyBorder="1" applyAlignment="1" applyProtection="1">
      <alignment horizontal="center" vertical="center"/>
      <protection/>
    </xf>
    <xf numFmtId="164" fontId="39" fillId="9" borderId="0" xfId="0" applyFont="1" applyFill="1" applyBorder="1" applyAlignment="1" applyProtection="1">
      <alignment horizontal="center" vertical="center" textRotation="90" wrapText="1"/>
      <protection/>
    </xf>
    <xf numFmtId="167" fontId="36" fillId="9" borderId="22" xfId="0" applyNumberFormat="1" applyFont="1" applyFill="1" applyBorder="1" applyAlignment="1" applyProtection="1">
      <alignment horizontal="center" vertical="center"/>
      <protection/>
    </xf>
    <xf numFmtId="164" fontId="39" fillId="9" borderId="22" xfId="0" applyFont="1" applyFill="1" applyBorder="1" applyAlignment="1" applyProtection="1">
      <alignment horizontal="center" vertical="center" textRotation="90" wrapText="1"/>
      <protection/>
    </xf>
    <xf numFmtId="164" fontId="5" fillId="0" borderId="32" xfId="0" applyFont="1" applyFill="1" applyBorder="1" applyAlignment="1" applyProtection="1">
      <alignment horizontal="center" vertical="center"/>
      <protection/>
    </xf>
    <xf numFmtId="167" fontId="5" fillId="0" borderId="32" xfId="0" applyNumberFormat="1" applyFont="1" applyFill="1" applyBorder="1" applyAlignment="1" applyProtection="1">
      <alignment horizontal="center" vertical="center"/>
      <protection/>
    </xf>
    <xf numFmtId="167" fontId="36" fillId="0" borderId="40" xfId="0" applyNumberFormat="1" applyFont="1" applyFill="1" applyBorder="1" applyAlignment="1" applyProtection="1">
      <alignment horizontal="center" vertical="center"/>
      <protection/>
    </xf>
    <xf numFmtId="164" fontId="5" fillId="0" borderId="45" xfId="0" applyFont="1" applyBorder="1" applyAlignment="1" applyProtection="1">
      <alignment horizontal="center" vertical="center"/>
      <protection/>
    </xf>
    <xf numFmtId="164" fontId="5" fillId="0" borderId="46" xfId="0" applyFont="1" applyBorder="1" applyAlignment="1" applyProtection="1">
      <alignment horizontal="center" vertical="center"/>
      <protection/>
    </xf>
    <xf numFmtId="164" fontId="31" fillId="10" borderId="6" xfId="0" applyFont="1" applyFill="1" applyBorder="1" applyAlignment="1" applyProtection="1">
      <alignment horizontal="center" vertical="center" wrapText="1"/>
      <protection/>
    </xf>
    <xf numFmtId="167" fontId="31" fillId="10" borderId="5" xfId="0" applyNumberFormat="1" applyFont="1" applyFill="1" applyBorder="1" applyAlignment="1" applyProtection="1">
      <alignment horizontal="center" vertical="center"/>
      <protection/>
    </xf>
    <xf numFmtId="164" fontId="4" fillId="10" borderId="15" xfId="0" applyFont="1" applyFill="1" applyBorder="1" applyAlignment="1" applyProtection="1">
      <alignment horizontal="center" vertical="center"/>
      <protection/>
    </xf>
    <xf numFmtId="167" fontId="36" fillId="0" borderId="33" xfId="0" applyNumberFormat="1" applyFont="1" applyFill="1" applyBorder="1" applyAlignment="1" applyProtection="1">
      <alignment horizontal="center" vertical="center"/>
      <protection/>
    </xf>
    <xf numFmtId="164" fontId="32" fillId="0" borderId="10" xfId="0" applyFont="1" applyBorder="1" applyAlignment="1" applyProtection="1">
      <alignment horizontal="left" wrapText="1"/>
      <protection/>
    </xf>
    <xf numFmtId="164" fontId="23" fillId="11" borderId="10" xfId="0" applyFont="1" applyFill="1" applyBorder="1" applyAlignment="1" applyProtection="1">
      <alignment horizontal="center" vertical="center" textRotation="90" wrapText="1"/>
      <protection/>
    </xf>
    <xf numFmtId="164" fontId="20" fillId="9" borderId="9" xfId="0" applyFont="1" applyFill="1" applyBorder="1" applyAlignment="1" applyProtection="1">
      <alignment horizontal="center" vertical="center" wrapText="1"/>
      <protection/>
    </xf>
    <xf numFmtId="167" fontId="31" fillId="9" borderId="23" xfId="0" applyNumberFormat="1" applyFont="1" applyFill="1" applyBorder="1" applyAlignment="1" applyProtection="1">
      <alignment horizontal="center" vertical="center"/>
      <protection/>
    </xf>
    <xf numFmtId="164" fontId="20" fillId="9" borderId="0" xfId="0" applyFont="1" applyFill="1" applyBorder="1" applyAlignment="1" applyProtection="1">
      <alignment horizontal="center" vertical="center" wrapText="1"/>
      <protection/>
    </xf>
    <xf numFmtId="167" fontId="31" fillId="9" borderId="0" xfId="0" applyNumberFormat="1" applyFont="1" applyFill="1" applyBorder="1" applyAlignment="1" applyProtection="1">
      <alignment horizontal="center" vertical="center"/>
      <protection/>
    </xf>
    <xf numFmtId="164" fontId="4" fillId="9" borderId="17" xfId="0" applyFont="1" applyFill="1" applyBorder="1" applyAlignment="1" applyProtection="1">
      <alignment horizontal="center" vertical="center"/>
      <protection/>
    </xf>
    <xf numFmtId="164" fontId="5" fillId="9" borderId="17" xfId="0" applyFont="1" applyFill="1" applyBorder="1" applyAlignment="1" applyProtection="1">
      <alignment horizontal="center" vertical="center"/>
      <protection/>
    </xf>
    <xf numFmtId="167" fontId="5" fillId="9" borderId="17" xfId="0" applyNumberFormat="1" applyFont="1" applyFill="1" applyBorder="1" applyAlignment="1" applyProtection="1">
      <alignment horizontal="center" vertical="center"/>
      <protection/>
    </xf>
    <xf numFmtId="164" fontId="32" fillId="0" borderId="5" xfId="0" applyFont="1" applyFill="1" applyBorder="1" applyAlignment="1" applyProtection="1">
      <alignment horizontal="left" wrapText="1"/>
      <protection/>
    </xf>
    <xf numFmtId="164" fontId="23" fillId="0" borderId="18" xfId="0" applyFont="1" applyFill="1" applyBorder="1" applyAlignment="1" applyProtection="1">
      <alignment horizontal="center" vertical="center" textRotation="90" wrapText="1"/>
      <protection/>
    </xf>
    <xf numFmtId="164" fontId="20" fillId="0" borderId="8" xfId="0" applyFont="1" applyFill="1" applyBorder="1" applyAlignment="1" applyProtection="1">
      <alignment horizontal="center" vertical="center" wrapText="1"/>
      <protection/>
    </xf>
    <xf numFmtId="164" fontId="4" fillId="0" borderId="47" xfId="0" applyFont="1" applyFill="1" applyBorder="1" applyAlignment="1" applyProtection="1">
      <alignment horizontal="center" vertical="center"/>
      <protection/>
    </xf>
    <xf numFmtId="164" fontId="5" fillId="0" borderId="47" xfId="0" applyFont="1" applyFill="1" applyBorder="1" applyAlignment="1" applyProtection="1">
      <alignment horizontal="center" vertical="center"/>
      <protection/>
    </xf>
    <xf numFmtId="167" fontId="5" fillId="0" borderId="47" xfId="0" applyNumberFormat="1" applyFont="1" applyFill="1" applyBorder="1" applyAlignment="1" applyProtection="1">
      <alignment horizontal="center" vertical="center"/>
      <protection/>
    </xf>
    <xf numFmtId="167" fontId="31" fillId="0" borderId="8" xfId="0" applyNumberFormat="1" applyFont="1" applyFill="1" applyBorder="1" applyAlignment="1" applyProtection="1">
      <alignment horizontal="center" vertical="center"/>
      <protection/>
    </xf>
    <xf numFmtId="167" fontId="31" fillId="0" borderId="38" xfId="0" applyNumberFormat="1" applyFont="1" applyFill="1" applyBorder="1" applyAlignment="1" applyProtection="1">
      <alignment horizontal="center" vertical="center"/>
      <protection/>
    </xf>
    <xf numFmtId="164" fontId="32" fillId="0" borderId="10" xfId="0" applyFont="1" applyFill="1" applyBorder="1" applyAlignment="1" applyProtection="1">
      <alignment horizontal="left" wrapText="1"/>
      <protection/>
    </xf>
    <xf numFmtId="167" fontId="31" fillId="9" borderId="5" xfId="0" applyNumberFormat="1" applyFont="1" applyFill="1" applyBorder="1" applyAlignment="1" applyProtection="1">
      <alignment horizontal="center" vertical="center"/>
      <protection/>
    </xf>
    <xf numFmtId="164" fontId="30" fillId="0" borderId="11" xfId="0" applyFont="1" applyBorder="1" applyAlignment="1" applyProtection="1">
      <alignment horizontal="center" vertical="center" wrapText="1"/>
      <protection/>
    </xf>
    <xf numFmtId="167" fontId="36" fillId="0" borderId="13" xfId="0" applyNumberFormat="1" applyFont="1" applyFill="1" applyBorder="1" applyAlignment="1" applyProtection="1">
      <alignment horizontal="center" vertical="center"/>
      <protection/>
    </xf>
    <xf numFmtId="164" fontId="30" fillId="0" borderId="31" xfId="0" applyFont="1" applyBorder="1" applyAlignment="1" applyProtection="1">
      <alignment horizontal="center" vertical="center" wrapText="1"/>
      <protection/>
    </xf>
    <xf numFmtId="164" fontId="40" fillId="0" borderId="5" xfId="0" applyFont="1" applyBorder="1" applyAlignment="1" applyProtection="1">
      <alignment horizontal="center" vertical="center" textRotation="90" wrapText="1"/>
      <protection/>
    </xf>
    <xf numFmtId="164" fontId="4" fillId="0" borderId="9" xfId="0" applyFont="1" applyBorder="1" applyAlignment="1" applyProtection="1">
      <alignment horizontal="left" wrapText="1"/>
      <protection/>
    </xf>
    <xf numFmtId="167" fontId="29" fillId="9" borderId="38" xfId="0" applyNumberFormat="1" applyFont="1" applyFill="1" applyBorder="1" applyAlignment="1" applyProtection="1">
      <alignment horizontal="center" vertical="center"/>
      <protection/>
    </xf>
    <xf numFmtId="164" fontId="20" fillId="9" borderId="39" xfId="0" applyFont="1" applyFill="1" applyBorder="1" applyAlignment="1" applyProtection="1">
      <alignment horizontal="center" vertical="center" wrapText="1"/>
      <protection/>
    </xf>
    <xf numFmtId="167" fontId="37" fillId="9" borderId="16" xfId="0" applyNumberFormat="1" applyFont="1" applyFill="1" applyBorder="1" applyAlignment="1" applyProtection="1">
      <alignment horizontal="center" vertical="center"/>
      <protection/>
    </xf>
    <xf numFmtId="164" fontId="32" fillId="0" borderId="9" xfId="0" applyFont="1" applyBorder="1" applyAlignment="1" applyProtection="1">
      <alignment horizontal="left" wrapText="1"/>
      <protection/>
    </xf>
    <xf numFmtId="164" fontId="30" fillId="0" borderId="35" xfId="0" applyFont="1" applyBorder="1" applyAlignment="1" applyProtection="1">
      <alignment horizontal="center" vertical="center" wrapText="1"/>
      <protection/>
    </xf>
    <xf numFmtId="167" fontId="3" fillId="0" borderId="48" xfId="0" applyNumberFormat="1" applyFont="1" applyFill="1" applyBorder="1" applyAlignment="1" applyProtection="1">
      <alignment horizontal="center" vertical="center"/>
      <protection/>
    </xf>
    <xf numFmtId="164" fontId="41" fillId="0" borderId="10" xfId="0" applyFont="1" applyBorder="1" applyAlignment="1" applyProtection="1">
      <alignment horizontal="center" vertical="center" textRotation="90"/>
      <protection/>
    </xf>
    <xf numFmtId="164" fontId="31" fillId="9" borderId="11" xfId="0" applyFont="1" applyFill="1" applyBorder="1" applyAlignment="1" applyProtection="1">
      <alignment horizontal="center" vertical="center" wrapText="1"/>
      <protection/>
    </xf>
    <xf numFmtId="164" fontId="5" fillId="0" borderId="20" xfId="0" applyFont="1" applyFill="1" applyBorder="1" applyAlignment="1" applyProtection="1">
      <alignment horizontal="center" vertical="center"/>
      <protection/>
    </xf>
    <xf numFmtId="167" fontId="5" fillId="0" borderId="20" xfId="0" applyNumberFormat="1" applyFont="1" applyFill="1" applyBorder="1" applyAlignment="1" applyProtection="1">
      <alignment horizontal="center" vertical="center"/>
      <protection/>
    </xf>
    <xf numFmtId="164" fontId="41" fillId="0" borderId="42" xfId="0" applyFont="1" applyBorder="1" applyAlignment="1" applyProtection="1">
      <alignment horizontal="right" vertical="center" textRotation="90"/>
      <protection/>
    </xf>
    <xf numFmtId="167" fontId="3" fillId="0" borderId="33" xfId="0" applyNumberFormat="1" applyFont="1" applyFill="1" applyBorder="1" applyAlignment="1" applyProtection="1">
      <alignment horizontal="center" vertical="center"/>
      <protection/>
    </xf>
    <xf numFmtId="167" fontId="3" fillId="0" borderId="34" xfId="0" applyNumberFormat="1" applyFont="1" applyFill="1" applyBorder="1" applyAlignment="1" applyProtection="1">
      <alignment horizontal="center" vertical="center"/>
      <protection/>
    </xf>
    <xf numFmtId="164" fontId="35" fillId="0" borderId="18" xfId="0" applyFont="1" applyBorder="1" applyAlignment="1" applyProtection="1">
      <alignment horizontal="center" vertical="center" textRotation="90"/>
      <protection/>
    </xf>
    <xf numFmtId="164" fontId="24" fillId="9" borderId="8" xfId="0" applyFont="1" applyFill="1" applyBorder="1" applyAlignment="1" applyProtection="1">
      <alignment horizontal="center" vertical="center"/>
      <protection/>
    </xf>
    <xf numFmtId="164" fontId="24" fillId="10" borderId="18" xfId="0" applyFont="1" applyFill="1" applyBorder="1" applyAlignment="1" applyProtection="1">
      <alignment horizontal="center" vertical="center"/>
      <protection/>
    </xf>
    <xf numFmtId="164" fontId="0" fillId="10" borderId="12" xfId="0" applyFill="1" applyBorder="1" applyAlignment="1" applyProtection="1">
      <alignment/>
      <protection/>
    </xf>
    <xf numFmtId="164" fontId="39" fillId="9" borderId="6" xfId="0" applyFont="1" applyFill="1" applyBorder="1" applyAlignment="1" applyProtection="1">
      <alignment horizontal="center" vertical="center"/>
      <protection/>
    </xf>
    <xf numFmtId="167" fontId="20" fillId="9" borderId="19" xfId="0" applyNumberFormat="1" applyFont="1" applyFill="1" applyBorder="1" applyAlignment="1" applyProtection="1">
      <alignment horizontal="center" vertical="center"/>
      <protection/>
    </xf>
    <xf numFmtId="164" fontId="32" fillId="0" borderId="5" xfId="0" applyFont="1" applyBorder="1" applyAlignment="1" applyProtection="1">
      <alignment horizontal="left" wrapText="1"/>
      <protection/>
    </xf>
    <xf numFmtId="167" fontId="4" fillId="10" borderId="12" xfId="0" applyNumberFormat="1" applyFont="1" applyFill="1" applyBorder="1" applyAlignment="1" applyProtection="1">
      <alignment horizontal="center" vertical="center"/>
      <protection/>
    </xf>
    <xf numFmtId="167" fontId="4" fillId="10" borderId="2" xfId="0" applyNumberFormat="1" applyFont="1" applyFill="1" applyBorder="1" applyAlignment="1" applyProtection="1">
      <alignment horizontal="center" vertical="center"/>
      <protection/>
    </xf>
    <xf numFmtId="167" fontId="4" fillId="10" borderId="14" xfId="0" applyNumberFormat="1" applyFont="1" applyFill="1" applyBorder="1" applyAlignment="1" applyProtection="1">
      <alignment horizontal="center" vertical="center"/>
      <protection/>
    </xf>
    <xf numFmtId="167" fontId="36" fillId="0" borderId="48" xfId="0" applyNumberFormat="1" applyFont="1" applyFill="1" applyBorder="1" applyAlignment="1" applyProtection="1">
      <alignment horizontal="center" vertical="center"/>
      <protection/>
    </xf>
    <xf numFmtId="164" fontId="37" fillId="0" borderId="5" xfId="0" applyFont="1" applyBorder="1" applyAlignment="1" applyProtection="1">
      <alignment horizontal="center" vertical="center" textRotation="90"/>
      <protection/>
    </xf>
    <xf numFmtId="167" fontId="0" fillId="0" borderId="40" xfId="0" applyNumberFormat="1" applyFill="1" applyBorder="1" applyAlignment="1" applyProtection="1">
      <alignment horizontal="center" vertical="center"/>
      <protection/>
    </xf>
    <xf numFmtId="167" fontId="42" fillId="10" borderId="38" xfId="0" applyNumberFormat="1" applyFont="1" applyFill="1" applyBorder="1" applyAlignment="1" applyProtection="1">
      <alignment horizontal="center" vertical="center"/>
      <protection/>
    </xf>
    <xf numFmtId="167" fontId="42" fillId="9" borderId="38" xfId="0" applyNumberFormat="1" applyFont="1" applyFill="1" applyBorder="1" applyAlignment="1" applyProtection="1">
      <alignment horizontal="center" vertical="center"/>
      <protection/>
    </xf>
    <xf numFmtId="164" fontId="20" fillId="9" borderId="22" xfId="0" applyFont="1" applyFill="1" applyBorder="1" applyAlignment="1" applyProtection="1">
      <alignment horizontal="center" vertical="center" wrapText="1"/>
      <protection/>
    </xf>
    <xf numFmtId="167" fontId="41" fillId="9" borderId="22" xfId="0" applyNumberFormat="1" applyFont="1" applyFill="1" applyBorder="1" applyAlignment="1" applyProtection="1">
      <alignment horizontal="center" vertical="center"/>
      <protection/>
    </xf>
    <xf numFmtId="164" fontId="43" fillId="14" borderId="5" xfId="0" applyFont="1" applyFill="1" applyBorder="1" applyAlignment="1" applyProtection="1">
      <alignment horizontal="center" vertical="center" textRotation="90" wrapText="1"/>
      <protection/>
    </xf>
    <xf numFmtId="164" fontId="45" fillId="14" borderId="6" xfId="0" applyFont="1" applyFill="1" applyBorder="1" applyAlignment="1" applyProtection="1">
      <alignment horizontal="center" vertical="center" wrapText="1"/>
      <protection/>
    </xf>
    <xf numFmtId="164" fontId="4" fillId="14" borderId="12" xfId="0" applyFont="1" applyFill="1" applyBorder="1" applyAlignment="1" applyProtection="1">
      <alignment horizontal="center" vertical="center"/>
      <protection/>
    </xf>
    <xf numFmtId="164" fontId="5" fillId="14" borderId="12" xfId="0" applyFont="1" applyFill="1" applyBorder="1" applyAlignment="1" applyProtection="1">
      <alignment horizontal="center" vertical="center"/>
      <protection/>
    </xf>
    <xf numFmtId="167" fontId="5" fillId="14" borderId="12" xfId="0" applyNumberFormat="1" applyFont="1" applyFill="1" applyBorder="1" applyAlignment="1" applyProtection="1">
      <alignment horizontal="center" vertical="center"/>
      <protection/>
    </xf>
    <xf numFmtId="167" fontId="31" fillId="14" borderId="10" xfId="0" applyNumberFormat="1" applyFont="1" applyFill="1" applyBorder="1" applyAlignment="1" applyProtection="1">
      <alignment horizontal="center" vertical="center"/>
      <protection/>
    </xf>
    <xf numFmtId="164" fontId="4" fillId="14" borderId="15" xfId="0" applyFont="1" applyFill="1" applyBorder="1" applyAlignment="1" applyProtection="1">
      <alignment horizontal="center" vertical="center"/>
      <protection/>
    </xf>
    <xf numFmtId="164" fontId="5" fillId="14" borderId="15" xfId="0" applyFont="1" applyFill="1" applyBorder="1" applyAlignment="1" applyProtection="1">
      <alignment horizontal="center" vertical="center"/>
      <protection/>
    </xf>
    <xf numFmtId="167" fontId="5" fillId="14" borderId="15" xfId="0" applyNumberFormat="1" applyFont="1" applyFill="1" applyBorder="1" applyAlignment="1" applyProtection="1">
      <alignment horizontal="center" vertical="center"/>
      <protection/>
    </xf>
    <xf numFmtId="164" fontId="4" fillId="14" borderId="2" xfId="0" applyFont="1" applyFill="1" applyBorder="1" applyAlignment="1" applyProtection="1">
      <alignment horizontal="center" vertical="center"/>
      <protection/>
    </xf>
    <xf numFmtId="164" fontId="5" fillId="14" borderId="2" xfId="0" applyFont="1" applyFill="1" applyBorder="1" applyAlignment="1" applyProtection="1">
      <alignment horizontal="center" vertical="center"/>
      <protection/>
    </xf>
    <xf numFmtId="167" fontId="5" fillId="14" borderId="2" xfId="0" applyNumberFormat="1" applyFont="1" applyFill="1" applyBorder="1" applyAlignment="1" applyProtection="1">
      <alignment horizontal="center" vertical="center"/>
      <protection/>
    </xf>
    <xf numFmtId="164" fontId="4" fillId="14" borderId="20" xfId="0" applyFont="1" applyFill="1" applyBorder="1" applyAlignment="1" applyProtection="1">
      <alignment horizontal="center" vertical="center"/>
      <protection/>
    </xf>
    <xf numFmtId="164" fontId="5" fillId="14" borderId="20" xfId="0" applyFont="1" applyFill="1" applyBorder="1" applyAlignment="1" applyProtection="1">
      <alignment horizontal="center" vertical="center"/>
      <protection/>
    </xf>
    <xf numFmtId="167" fontId="5" fillId="14" borderId="20" xfId="0" applyNumberFormat="1" applyFont="1" applyFill="1" applyBorder="1" applyAlignment="1" applyProtection="1">
      <alignment horizontal="center" vertical="center"/>
      <protection/>
    </xf>
    <xf numFmtId="167" fontId="31" fillId="14" borderId="5" xfId="0" applyNumberFormat="1" applyFont="1" applyFill="1" applyBorder="1" applyAlignment="1" applyProtection="1">
      <alignment horizontal="center" vertical="center"/>
      <protection/>
    </xf>
    <xf numFmtId="164" fontId="46" fillId="0" borderId="11" xfId="0" applyFont="1" applyBorder="1" applyAlignment="1" applyProtection="1">
      <alignment horizontal="center" vertical="center" textRotation="90"/>
      <protection/>
    </xf>
    <xf numFmtId="167" fontId="0" fillId="0" borderId="13" xfId="0" applyNumberFormat="1" applyBorder="1" applyAlignment="1" applyProtection="1">
      <alignment horizontal="center"/>
      <protection/>
    </xf>
    <xf numFmtId="164" fontId="23" fillId="0" borderId="5" xfId="0" applyFont="1" applyBorder="1" applyAlignment="1" applyProtection="1">
      <alignment horizontal="center" vertical="center"/>
      <protection/>
    </xf>
    <xf numFmtId="164" fontId="23" fillId="0" borderId="7" xfId="0" applyFont="1" applyBorder="1" applyAlignment="1" applyProtection="1">
      <alignment horizontal="center" vertical="center"/>
      <protection/>
    </xf>
    <xf numFmtId="167" fontId="23" fillId="0" borderId="7" xfId="0" applyNumberFormat="1" applyFont="1" applyBorder="1" applyAlignment="1" applyProtection="1">
      <alignment horizontal="center" vertical="center"/>
      <protection/>
    </xf>
    <xf numFmtId="167" fontId="23" fillId="0" borderId="23" xfId="0" applyNumberFormat="1" applyFont="1" applyBorder="1" applyAlignment="1" applyProtection="1">
      <alignment horizontal="center" vertical="center" wrapText="1"/>
      <protection/>
    </xf>
    <xf numFmtId="164" fontId="47" fillId="0" borderId="49" xfId="0" applyFont="1" applyBorder="1" applyAlignment="1" applyProtection="1">
      <alignment horizontal="center" vertical="center" textRotation="90"/>
      <protection/>
    </xf>
    <xf numFmtId="164" fontId="23" fillId="11" borderId="42" xfId="0" applyFont="1" applyFill="1" applyBorder="1" applyAlignment="1" applyProtection="1">
      <alignment horizontal="center" vertical="center" textRotation="90" wrapText="1"/>
      <protection/>
    </xf>
    <xf numFmtId="167" fontId="31" fillId="10" borderId="13" xfId="0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7" fontId="34" fillId="0" borderId="40" xfId="0" applyNumberFormat="1" applyFont="1" applyBorder="1" applyAlignment="1" applyProtection="1">
      <alignment horizontal="center" vertical="center"/>
      <protection/>
    </xf>
    <xf numFmtId="164" fontId="5" fillId="0" borderId="14" xfId="0" applyFont="1" applyBorder="1" applyAlignment="1" applyProtection="1">
      <alignment horizontal="center" vertical="center" wrapText="1"/>
      <protection/>
    </xf>
    <xf numFmtId="164" fontId="47" fillId="0" borderId="42" xfId="0" applyFont="1" applyBorder="1" applyAlignment="1" applyProtection="1">
      <alignment horizontal="center" vertical="center" textRotation="90"/>
      <protection/>
    </xf>
    <xf numFmtId="164" fontId="23" fillId="11" borderId="29" xfId="0" applyFont="1" applyFill="1" applyBorder="1" applyAlignment="1" applyProtection="1">
      <alignment horizontal="center" vertical="center" textRotation="90" wrapText="1"/>
      <protection/>
    </xf>
    <xf numFmtId="167" fontId="0" fillId="10" borderId="15" xfId="0" applyNumberFormat="1" applyFill="1" applyBorder="1" applyAlignment="1" applyProtection="1">
      <alignment horizontal="center"/>
      <protection/>
    </xf>
    <xf numFmtId="164" fontId="48" fillId="10" borderId="11" xfId="0" applyFont="1" applyFill="1" applyBorder="1" applyAlignment="1" applyProtection="1">
      <alignment horizontal="center" vertical="center" wrapText="1"/>
      <protection/>
    </xf>
    <xf numFmtId="167" fontId="4" fillId="10" borderId="12" xfId="0" applyNumberFormat="1" applyFont="1" applyFill="1" applyBorder="1" applyAlignment="1" applyProtection="1">
      <alignment vertical="center"/>
      <protection/>
    </xf>
    <xf numFmtId="164" fontId="30" fillId="0" borderId="50" xfId="0" applyFont="1" applyBorder="1" applyAlignment="1" applyProtection="1">
      <alignment horizontal="center" vertical="center" wrapText="1"/>
      <protection/>
    </xf>
    <xf numFmtId="167" fontId="34" fillId="0" borderId="48" xfId="0" applyNumberFormat="1" applyFont="1" applyFill="1" applyBorder="1" applyAlignment="1" applyProtection="1">
      <alignment horizontal="center" vertical="center"/>
      <protection/>
    </xf>
    <xf numFmtId="164" fontId="5" fillId="0" borderId="32" xfId="0" applyFont="1" applyFill="1" applyBorder="1" applyAlignment="1" applyProtection="1">
      <alignment horizontal="center" vertical="center" wrapText="1"/>
      <protection/>
    </xf>
    <xf numFmtId="164" fontId="47" fillId="0" borderId="5" xfId="0" applyFont="1" applyBorder="1" applyAlignment="1" applyProtection="1">
      <alignment horizontal="center" vertical="center" textRotation="90"/>
      <protection/>
    </xf>
    <xf numFmtId="167" fontId="0" fillId="10" borderId="12" xfId="0" applyNumberFormat="1" applyFill="1" applyBorder="1" applyAlignment="1" applyProtection="1">
      <alignment horizontal="center"/>
      <protection/>
    </xf>
    <xf numFmtId="167" fontId="42" fillId="10" borderId="13" xfId="0" applyNumberFormat="1" applyFont="1" applyFill="1" applyBorder="1" applyAlignment="1" applyProtection="1">
      <alignment horizontal="center" vertical="center"/>
      <protection/>
    </xf>
    <xf numFmtId="164" fontId="20" fillId="9" borderId="6" xfId="0" applyFont="1" applyFill="1" applyBorder="1" applyAlignment="1" applyProtection="1">
      <alignment horizontal="center" vertical="center" wrapText="1"/>
      <protection/>
    </xf>
    <xf numFmtId="167" fontId="4" fillId="9" borderId="2" xfId="0" applyNumberFormat="1" applyFont="1" applyFill="1" applyBorder="1" applyAlignment="1" applyProtection="1">
      <alignment horizontal="center" vertical="center"/>
      <protection/>
    </xf>
    <xf numFmtId="167" fontId="42" fillId="9" borderId="19" xfId="0" applyNumberFormat="1" applyFont="1" applyFill="1" applyBorder="1" applyAlignment="1" applyProtection="1">
      <alignment horizontal="center" vertical="center"/>
      <protection/>
    </xf>
    <xf numFmtId="167" fontId="4" fillId="9" borderId="14" xfId="0" applyNumberFormat="1" applyFont="1" applyFill="1" applyBorder="1" applyAlignment="1" applyProtection="1">
      <alignment horizontal="center" vertical="center"/>
      <protection/>
    </xf>
    <xf numFmtId="164" fontId="5" fillId="0" borderId="15" xfId="0" applyFont="1" applyBorder="1" applyAlignment="1" applyProtection="1">
      <alignment horizontal="center" vertical="center"/>
      <protection/>
    </xf>
    <xf numFmtId="167" fontId="34" fillId="0" borderId="48" xfId="0" applyNumberFormat="1" applyFont="1" applyBorder="1" applyAlignment="1" applyProtection="1">
      <alignment horizontal="center" vertical="center"/>
      <protection/>
    </xf>
    <xf numFmtId="164" fontId="5" fillId="0" borderId="17" xfId="0" applyFont="1" applyBorder="1" applyAlignment="1" applyProtection="1">
      <alignment horizontal="center" vertical="center" wrapText="1"/>
      <protection/>
    </xf>
    <xf numFmtId="167" fontId="31" fillId="9" borderId="16" xfId="0" applyNumberFormat="1" applyFont="1" applyFill="1" applyBorder="1" applyAlignment="1" applyProtection="1">
      <alignment horizontal="center" vertical="center"/>
      <protection/>
    </xf>
    <xf numFmtId="164" fontId="26" fillId="0" borderId="5" xfId="0" applyFont="1" applyBorder="1" applyAlignment="1" applyProtection="1">
      <alignment horizontal="center" vertical="center" textRotation="90"/>
      <protection/>
    </xf>
    <xf numFmtId="164" fontId="20" fillId="9" borderId="35" xfId="0" applyFont="1" applyFill="1" applyBorder="1" applyAlignment="1" applyProtection="1">
      <alignment horizontal="center" vertical="center" wrapText="1"/>
      <protection/>
    </xf>
    <xf numFmtId="167" fontId="29" fillId="9" borderId="24" xfId="0" applyNumberFormat="1" applyFont="1" applyFill="1" applyBorder="1" applyAlignment="1" applyProtection="1">
      <alignment horizontal="center" vertical="center"/>
      <protection/>
    </xf>
    <xf numFmtId="167" fontId="31" fillId="0" borderId="40" xfId="0" applyNumberFormat="1" applyFont="1" applyFill="1" applyBorder="1" applyAlignment="1" applyProtection="1">
      <alignment horizontal="center" vertical="center"/>
      <protection/>
    </xf>
    <xf numFmtId="167" fontId="31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23" xfId="0" applyFont="1" applyBorder="1" applyAlignment="1" applyProtection="1">
      <alignment horizontal="left" wrapText="1"/>
      <protection/>
    </xf>
    <xf numFmtId="164" fontId="20" fillId="10" borderId="35" xfId="0" applyFont="1" applyFill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horizontal="center" vertical="center"/>
      <protection/>
    </xf>
    <xf numFmtId="164" fontId="5" fillId="0" borderId="15" xfId="0" applyFont="1" applyBorder="1" applyAlignment="1" applyProtection="1">
      <alignment horizontal="center" vertical="center" wrapText="1"/>
      <protection/>
    </xf>
    <xf numFmtId="164" fontId="20" fillId="10" borderId="18" xfId="0" applyFont="1" applyFill="1" applyBorder="1" applyAlignment="1" applyProtection="1">
      <alignment horizontal="center" vertical="center"/>
      <protection/>
    </xf>
    <xf numFmtId="164" fontId="20" fillId="9" borderId="11" xfId="0" applyFont="1" applyFill="1" applyBorder="1" applyAlignment="1" applyProtection="1">
      <alignment horizontal="center" vertical="center"/>
      <protection/>
    </xf>
    <xf numFmtId="167" fontId="42" fillId="9" borderId="13" xfId="0" applyNumberFormat="1" applyFont="1" applyFill="1" applyBorder="1" applyAlignment="1" applyProtection="1">
      <alignment horizontal="center" vertical="center"/>
      <protection/>
    </xf>
    <xf numFmtId="164" fontId="24" fillId="10" borderId="0" xfId="0" applyFont="1" applyFill="1" applyBorder="1" applyAlignment="1" applyProtection="1">
      <alignment vertical="center"/>
      <protection/>
    </xf>
    <xf numFmtId="167" fontId="42" fillId="10" borderId="33" xfId="0" applyNumberFormat="1" applyFont="1" applyFill="1" applyBorder="1" applyAlignment="1" applyProtection="1">
      <alignment vertical="center"/>
      <protection/>
    </xf>
    <xf numFmtId="167" fontId="42" fillId="10" borderId="0" xfId="0" applyNumberFormat="1" applyFont="1" applyFill="1" applyBorder="1" applyAlignment="1" applyProtection="1">
      <alignment vertical="center"/>
      <protection/>
    </xf>
    <xf numFmtId="164" fontId="24" fillId="10" borderId="22" xfId="0" applyFont="1" applyFill="1" applyBorder="1" applyAlignment="1" applyProtection="1">
      <alignment vertical="center"/>
      <protection/>
    </xf>
    <xf numFmtId="167" fontId="42" fillId="10" borderId="16" xfId="0" applyNumberFormat="1" applyFont="1" applyFill="1" applyBorder="1" applyAlignment="1" applyProtection="1">
      <alignment vertical="center"/>
      <protection/>
    </xf>
    <xf numFmtId="167" fontId="42" fillId="10" borderId="22" xfId="0" applyNumberFormat="1" applyFont="1" applyFill="1" applyBorder="1" applyAlignment="1" applyProtection="1">
      <alignment vertical="center"/>
      <protection/>
    </xf>
    <xf numFmtId="164" fontId="20" fillId="9" borderId="8" xfId="0" applyFont="1" applyFill="1" applyBorder="1" applyAlignment="1" applyProtection="1">
      <alignment horizontal="center" vertical="center" wrapText="1"/>
      <protection/>
    </xf>
    <xf numFmtId="167" fontId="31" fillId="9" borderId="22" xfId="0" applyNumberFormat="1" applyFont="1" applyFill="1" applyBorder="1" applyAlignment="1" applyProtection="1">
      <alignment horizontal="center" vertical="center"/>
      <protection/>
    </xf>
    <xf numFmtId="167" fontId="34" fillId="0" borderId="13" xfId="0" applyNumberFormat="1" applyFont="1" applyBorder="1" applyAlignment="1" applyProtection="1">
      <alignment horizontal="center" vertical="center"/>
      <protection/>
    </xf>
    <xf numFmtId="164" fontId="26" fillId="0" borderId="42" xfId="0" applyFont="1" applyBorder="1" applyAlignment="1" applyProtection="1">
      <alignment horizontal="center" vertical="center" textRotation="90"/>
      <protection/>
    </xf>
    <xf numFmtId="164" fontId="49" fillId="11" borderId="5" xfId="0" applyFont="1" applyFill="1" applyBorder="1" applyAlignment="1" applyProtection="1">
      <alignment horizontal="center" vertical="center" textRotation="90" wrapText="1"/>
      <protection/>
    </xf>
    <xf numFmtId="167" fontId="34" fillId="2" borderId="0" xfId="0" applyNumberFormat="1" applyFont="1" applyFill="1" applyBorder="1" applyAlignment="1" applyProtection="1">
      <alignment horizontal="center" vertical="center"/>
      <protection/>
    </xf>
    <xf numFmtId="167" fontId="34" fillId="2" borderId="34" xfId="0" applyNumberFormat="1" applyFont="1" applyFill="1" applyBorder="1" applyAlignment="1" applyProtection="1">
      <alignment horizontal="center" vertical="center"/>
      <protection/>
    </xf>
    <xf numFmtId="167" fontId="34" fillId="2" borderId="22" xfId="0" applyNumberFormat="1" applyFont="1" applyFill="1" applyBorder="1" applyAlignment="1" applyProtection="1">
      <alignment horizontal="center" vertical="center"/>
      <protection/>
    </xf>
    <xf numFmtId="167" fontId="34" fillId="2" borderId="37" xfId="0" applyNumberFormat="1" applyFont="1" applyFill="1" applyBorder="1" applyAlignment="1" applyProtection="1">
      <alignment horizontal="center" vertical="center"/>
      <protection/>
    </xf>
    <xf numFmtId="164" fontId="4" fillId="0" borderId="35" xfId="0" applyFont="1" applyBorder="1" applyAlignment="1" applyProtection="1">
      <alignment horizontal="left" wrapText="1"/>
      <protection/>
    </xf>
    <xf numFmtId="164" fontId="49" fillId="13" borderId="10" xfId="0" applyFont="1" applyFill="1" applyBorder="1" applyAlignment="1" applyProtection="1">
      <alignment horizontal="center" vertical="center" textRotation="90" wrapText="1"/>
      <protection/>
    </xf>
    <xf numFmtId="164" fontId="38" fillId="13" borderId="18" xfId="0" applyFont="1" applyFill="1" applyBorder="1" applyAlignment="1" applyProtection="1">
      <alignment horizontal="center" vertical="center" wrapText="1"/>
      <protection/>
    </xf>
    <xf numFmtId="164" fontId="4" fillId="13" borderId="12" xfId="0" applyFont="1" applyFill="1" applyBorder="1" applyAlignment="1" applyProtection="1">
      <alignment horizontal="center" vertical="center"/>
      <protection/>
    </xf>
    <xf numFmtId="164" fontId="4" fillId="13" borderId="2" xfId="0" applyFont="1" applyFill="1" applyBorder="1" applyAlignment="1" applyProtection="1">
      <alignment horizontal="center" vertical="center"/>
      <protection/>
    </xf>
    <xf numFmtId="164" fontId="4" fillId="13" borderId="14" xfId="0" applyFont="1" applyFill="1" applyBorder="1" applyAlignment="1" applyProtection="1">
      <alignment horizontal="center" vertical="center"/>
      <protection/>
    </xf>
    <xf numFmtId="164" fontId="4" fillId="12" borderId="50" xfId="0" applyFont="1" applyFill="1" applyBorder="1" applyAlignment="1" applyProtection="1">
      <alignment horizontal="left" wrapText="1"/>
      <protection/>
    </xf>
    <xf numFmtId="164" fontId="49" fillId="12" borderId="29" xfId="0" applyFont="1" applyFill="1" applyBorder="1" applyAlignment="1" applyProtection="1">
      <alignment horizontal="center" vertical="center" textRotation="90" wrapText="1"/>
      <protection/>
    </xf>
    <xf numFmtId="164" fontId="30" fillId="12" borderId="30" xfId="0" applyFont="1" applyFill="1" applyBorder="1" applyAlignment="1" applyProtection="1">
      <alignment horizontal="center" vertical="center" wrapText="1"/>
      <protection/>
    </xf>
    <xf numFmtId="164" fontId="4" fillId="12" borderId="15" xfId="0" applyFont="1" applyFill="1" applyBorder="1" applyAlignment="1" applyProtection="1">
      <alignment horizontal="center" vertical="center"/>
      <protection/>
    </xf>
    <xf numFmtId="164" fontId="5" fillId="12" borderId="15" xfId="0" applyFont="1" applyFill="1" applyBorder="1" applyAlignment="1" applyProtection="1">
      <alignment horizontal="center" vertical="center" wrapText="1"/>
      <protection/>
    </xf>
    <xf numFmtId="164" fontId="5" fillId="12" borderId="15" xfId="0" applyFont="1" applyFill="1" applyBorder="1" applyAlignment="1" applyProtection="1">
      <alignment horizontal="center" vertical="center"/>
      <protection/>
    </xf>
    <xf numFmtId="167" fontId="5" fillId="12" borderId="15" xfId="0" applyNumberFormat="1" applyFont="1" applyFill="1" applyBorder="1" applyAlignment="1" applyProtection="1">
      <alignment horizontal="center" vertical="center"/>
      <protection/>
    </xf>
    <xf numFmtId="167" fontId="31" fillId="12" borderId="33" xfId="0" applyNumberFormat="1" applyFont="1" applyFill="1" applyBorder="1" applyAlignment="1" applyProtection="1">
      <alignment horizontal="center" vertical="center"/>
      <protection/>
    </xf>
    <xf numFmtId="167" fontId="31" fillId="12" borderId="0" xfId="0" applyNumberFormat="1" applyFont="1" applyFill="1" applyBorder="1" applyAlignment="1" applyProtection="1">
      <alignment horizontal="center" vertical="center"/>
      <protection/>
    </xf>
    <xf numFmtId="167" fontId="31" fillId="12" borderId="34" xfId="0" applyNumberFormat="1" applyFont="1" applyFill="1" applyBorder="1" applyAlignment="1" applyProtection="1">
      <alignment horizontal="center" vertical="center"/>
      <protection/>
    </xf>
    <xf numFmtId="164" fontId="4" fillId="0" borderId="11" xfId="0" applyFont="1" applyBorder="1" applyAlignment="1" applyProtection="1">
      <alignment horizontal="left" wrapText="1"/>
      <protection/>
    </xf>
    <xf numFmtId="164" fontId="45" fillId="14" borderId="11" xfId="0" applyFont="1" applyFill="1" applyBorder="1" applyAlignment="1" applyProtection="1">
      <alignment horizontal="center" vertical="center" wrapText="1"/>
      <protection/>
    </xf>
    <xf numFmtId="164" fontId="5" fillId="14" borderId="12" xfId="0" applyFont="1" applyFill="1" applyBorder="1" applyAlignment="1" applyProtection="1">
      <alignment horizontal="center" vertical="center" wrapText="1"/>
      <protection/>
    </xf>
    <xf numFmtId="167" fontId="31" fillId="14" borderId="13" xfId="0" applyNumberFormat="1" applyFont="1" applyFill="1" applyBorder="1" applyAlignment="1" applyProtection="1">
      <alignment horizontal="center" vertical="center"/>
      <protection/>
    </xf>
    <xf numFmtId="164" fontId="5" fillId="14" borderId="2" xfId="0" applyFont="1" applyFill="1" applyBorder="1" applyAlignment="1" applyProtection="1">
      <alignment horizontal="center" vertical="center" wrapText="1"/>
      <protection/>
    </xf>
    <xf numFmtId="164" fontId="4" fillId="14" borderId="14" xfId="0" applyFont="1" applyFill="1" applyBorder="1" applyAlignment="1" applyProtection="1">
      <alignment horizontal="center" vertical="center"/>
      <protection/>
    </xf>
    <xf numFmtId="164" fontId="5" fillId="14" borderId="14" xfId="0" applyFont="1" applyFill="1" applyBorder="1" applyAlignment="1" applyProtection="1">
      <alignment horizontal="center" vertical="center" wrapText="1"/>
      <protection/>
    </xf>
    <xf numFmtId="164" fontId="5" fillId="14" borderId="14" xfId="0" applyFont="1" applyFill="1" applyBorder="1" applyAlignment="1" applyProtection="1">
      <alignment horizontal="center" vertical="center"/>
      <protection/>
    </xf>
    <xf numFmtId="167" fontId="5" fillId="14" borderId="14" xfId="0" applyNumberFormat="1" applyFont="1" applyFill="1" applyBorder="1" applyAlignment="1" applyProtection="1">
      <alignment horizontal="center" vertical="center"/>
      <protection/>
    </xf>
    <xf numFmtId="164" fontId="32" fillId="0" borderId="9" xfId="0" applyFont="1" applyFill="1" applyBorder="1" applyAlignment="1" applyProtection="1">
      <alignment horizontal="left" wrapText="1"/>
      <protection/>
    </xf>
    <xf numFmtId="164" fontId="43" fillId="14" borderId="10" xfId="0" applyFont="1" applyFill="1" applyBorder="1" applyAlignment="1" applyProtection="1">
      <alignment horizontal="center" vertical="center" textRotation="90" wrapText="1"/>
      <protection/>
    </xf>
    <xf numFmtId="167" fontId="31" fillId="14" borderId="24" xfId="0" applyNumberFormat="1" applyFont="1" applyFill="1" applyBorder="1" applyAlignment="1" applyProtection="1">
      <alignment horizontal="center" vertical="center"/>
      <protection/>
    </xf>
    <xf numFmtId="164" fontId="4" fillId="14" borderId="17" xfId="0" applyFont="1" applyFill="1" applyBorder="1" applyAlignment="1" applyProtection="1">
      <alignment horizontal="center" vertical="center"/>
      <protection/>
    </xf>
    <xf numFmtId="164" fontId="5" fillId="14" borderId="17" xfId="0" applyFont="1" applyFill="1" applyBorder="1" applyAlignment="1" applyProtection="1">
      <alignment horizontal="center" vertical="center" wrapText="1"/>
      <protection/>
    </xf>
    <xf numFmtId="164" fontId="5" fillId="14" borderId="17" xfId="0" applyFont="1" applyFill="1" applyBorder="1" applyAlignment="1" applyProtection="1">
      <alignment horizontal="center" vertical="center"/>
      <protection/>
    </xf>
    <xf numFmtId="167" fontId="5" fillId="14" borderId="17" xfId="0" applyNumberFormat="1" applyFont="1" applyFill="1" applyBorder="1" applyAlignment="1" applyProtection="1">
      <alignment horizontal="center" vertical="center"/>
      <protection/>
    </xf>
    <xf numFmtId="167" fontId="5" fillId="2" borderId="36" xfId="0" applyNumberFormat="1" applyFont="1" applyFill="1" applyBorder="1" applyAlignment="1" applyProtection="1">
      <alignment horizontal="center" vertical="center"/>
      <protection/>
    </xf>
    <xf numFmtId="167" fontId="5" fillId="2" borderId="23" xfId="0" applyNumberFormat="1" applyFont="1" applyFill="1" applyBorder="1" applyAlignment="1" applyProtection="1">
      <alignment horizontal="center" vertical="center"/>
      <protection/>
    </xf>
    <xf numFmtId="164" fontId="5" fillId="0" borderId="32" xfId="0" applyFont="1" applyBorder="1" applyAlignment="1" applyProtection="1">
      <alignment horizontal="center" vertical="center" wrapText="1"/>
      <protection/>
    </xf>
    <xf numFmtId="167" fontId="5" fillId="2" borderId="0" xfId="0" applyNumberFormat="1" applyFont="1" applyFill="1" applyBorder="1" applyAlignment="1" applyProtection="1">
      <alignment horizontal="center" vertical="center"/>
      <protection/>
    </xf>
    <xf numFmtId="167" fontId="5" fillId="2" borderId="34" xfId="0" applyNumberFormat="1" applyFont="1" applyFill="1" applyBorder="1" applyAlignment="1" applyProtection="1">
      <alignment horizontal="center" vertical="center"/>
      <protection/>
    </xf>
    <xf numFmtId="167" fontId="5" fillId="2" borderId="22" xfId="0" applyNumberFormat="1" applyFont="1" applyFill="1" applyBorder="1" applyAlignment="1" applyProtection="1">
      <alignment horizontal="center" vertical="center"/>
      <protection/>
    </xf>
    <xf numFmtId="167" fontId="5" fillId="2" borderId="37" xfId="0" applyNumberFormat="1" applyFont="1" applyFill="1" applyBorder="1" applyAlignment="1" applyProtection="1">
      <alignment horizontal="center" vertical="center"/>
      <protection/>
    </xf>
    <xf numFmtId="164" fontId="9" fillId="0" borderId="11" xfId="0" applyFont="1" applyBorder="1" applyAlignment="1" applyProtection="1">
      <alignment horizontal="center" vertical="center" textRotation="90"/>
      <protection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Font="1" applyFill="1" applyBorder="1" applyAlignment="1" applyProtection="1">
      <alignment horizontal="center" vertical="center" wrapText="1"/>
      <protection/>
    </xf>
    <xf numFmtId="167" fontId="5" fillId="0" borderId="12" xfId="0" applyNumberFormat="1" applyFont="1" applyFill="1" applyBorder="1" applyAlignment="1" applyProtection="1">
      <alignment horizontal="center" vertical="center" wrapText="1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164" fontId="19" fillId="0" borderId="2" xfId="0" applyNumberFormat="1" applyFont="1" applyFill="1" applyBorder="1" applyAlignment="1" applyProtection="1">
      <alignment horizontal="center" vertical="center" wrapText="1"/>
      <protection/>
    </xf>
    <xf numFmtId="165" fontId="19" fillId="0" borderId="2" xfId="0" applyNumberFormat="1" applyFont="1" applyFill="1" applyBorder="1" applyAlignment="1" applyProtection="1">
      <alignment horizontal="center" vertical="center" wrapText="1"/>
      <protection/>
    </xf>
    <xf numFmtId="167" fontId="5" fillId="0" borderId="2" xfId="0" applyNumberFormat="1" applyFont="1" applyFill="1" applyBorder="1" applyAlignment="1" applyProtection="1">
      <alignment horizontal="center" vertical="center" wrapText="1"/>
      <protection/>
    </xf>
    <xf numFmtId="167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 vertical="center"/>
      <protection/>
    </xf>
    <xf numFmtId="167" fontId="0" fillId="0" borderId="0" xfId="0" applyNumberFormat="1" applyFont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center" vertical="center" wrapText="1"/>
      <protection/>
    </xf>
    <xf numFmtId="164" fontId="4" fillId="0" borderId="6" xfId="0" applyFont="1" applyBorder="1" applyAlignment="1" applyProtection="1">
      <alignment horizontal="center" vertical="center" wrapText="1"/>
      <protection/>
    </xf>
    <xf numFmtId="164" fontId="4" fillId="0" borderId="8" xfId="0" applyFont="1" applyBorder="1" applyAlignment="1" applyProtection="1">
      <alignment horizontal="center" vertical="center" wrapText="1"/>
      <protection/>
    </xf>
    <xf numFmtId="164" fontId="4" fillId="0" borderId="47" xfId="0" applyFont="1" applyFill="1" applyBorder="1" applyAlignment="1" applyProtection="1">
      <alignment horizontal="center" vertical="center" wrapText="1"/>
      <protection/>
    </xf>
    <xf numFmtId="164" fontId="4" fillId="0" borderId="7" xfId="0" applyFont="1" applyBorder="1" applyAlignment="1" applyProtection="1">
      <alignment horizontal="center" vertical="center" wrapText="1"/>
      <protection/>
    </xf>
    <xf numFmtId="167" fontId="4" fillId="0" borderId="13" xfId="0" applyNumberFormat="1" applyFont="1" applyBorder="1" applyAlignment="1" applyProtection="1">
      <alignment horizontal="center" vertical="center" wrapText="1"/>
      <protection/>
    </xf>
    <xf numFmtId="164" fontId="31" fillId="0" borderId="5" xfId="0" applyFont="1" applyBorder="1" applyAlignment="1" applyProtection="1">
      <alignment horizontal="center" vertical="center" textRotation="90"/>
      <protection/>
    </xf>
    <xf numFmtId="164" fontId="4" fillId="0" borderId="8" xfId="0" applyFont="1" applyBorder="1" applyAlignment="1" applyProtection="1">
      <alignment horizontal="left" wrapText="1"/>
      <protection/>
    </xf>
    <xf numFmtId="164" fontId="20" fillId="15" borderId="11" xfId="0" applyFont="1" applyFill="1" applyBorder="1" applyAlignment="1" applyProtection="1">
      <alignment horizontal="center" vertical="center" wrapText="1"/>
      <protection/>
    </xf>
    <xf numFmtId="164" fontId="5" fillId="15" borderId="12" xfId="0" applyFont="1" applyFill="1" applyBorder="1" applyAlignment="1" applyProtection="1">
      <alignment horizontal="center" vertical="center"/>
      <protection/>
    </xf>
    <xf numFmtId="167" fontId="5" fillId="15" borderId="12" xfId="0" applyNumberFormat="1" applyFont="1" applyFill="1" applyBorder="1" applyAlignment="1" applyProtection="1">
      <alignment horizontal="center" vertical="center"/>
      <protection/>
    </xf>
    <xf numFmtId="167" fontId="42" fillId="15" borderId="13" xfId="0" applyNumberFormat="1" applyFont="1" applyFill="1" applyBorder="1" applyAlignment="1" applyProtection="1">
      <alignment horizontal="center" vertical="center"/>
      <protection/>
    </xf>
    <xf numFmtId="164" fontId="5" fillId="15" borderId="2" xfId="0" applyFont="1" applyFill="1" applyBorder="1" applyAlignment="1" applyProtection="1">
      <alignment horizontal="center" vertical="center"/>
      <protection/>
    </xf>
    <xf numFmtId="167" fontId="5" fillId="15" borderId="2" xfId="0" applyNumberFormat="1" applyFont="1" applyFill="1" applyBorder="1" applyAlignment="1" applyProtection="1">
      <alignment horizontal="center" vertical="center"/>
      <protection/>
    </xf>
    <xf numFmtId="164" fontId="5" fillId="15" borderId="14" xfId="0" applyFont="1" applyFill="1" applyBorder="1" applyAlignment="1" applyProtection="1">
      <alignment horizontal="center" vertical="center"/>
      <protection/>
    </xf>
    <xf numFmtId="167" fontId="5" fillId="15" borderId="14" xfId="0" applyNumberFormat="1" applyFont="1" applyFill="1" applyBorder="1" applyAlignment="1" applyProtection="1">
      <alignment horizontal="center" vertical="center"/>
      <protection/>
    </xf>
    <xf numFmtId="164" fontId="50" fillId="9" borderId="22" xfId="0" applyFont="1" applyFill="1" applyBorder="1" applyAlignment="1" applyProtection="1">
      <alignment horizontal="center" vertical="center"/>
      <protection/>
    </xf>
    <xf numFmtId="167" fontId="51" fillId="9" borderId="22" xfId="0" applyNumberFormat="1" applyFont="1" applyFill="1" applyBorder="1" applyAlignment="1" applyProtection="1">
      <alignment horizontal="center" vertical="center"/>
      <protection/>
    </xf>
    <xf numFmtId="164" fontId="5" fillId="0" borderId="15" xfId="0" applyFont="1" applyBorder="1" applyAlignment="1" applyProtection="1">
      <alignment horizontal="center"/>
      <protection/>
    </xf>
    <xf numFmtId="167" fontId="5" fillId="0" borderId="15" xfId="0" applyNumberFormat="1" applyFont="1" applyBorder="1" applyAlignment="1" applyProtection="1">
      <alignment horizontal="center"/>
      <protection/>
    </xf>
    <xf numFmtId="167" fontId="34" fillId="0" borderId="13" xfId="0" applyNumberFormat="1" applyFont="1" applyBorder="1" applyAlignment="1" applyProtection="1">
      <alignment horizontal="center"/>
      <protection/>
    </xf>
    <xf numFmtId="164" fontId="5" fillId="0" borderId="2" xfId="0" applyFont="1" applyBorder="1" applyAlignment="1" applyProtection="1">
      <alignment horizontal="center"/>
      <protection/>
    </xf>
    <xf numFmtId="167" fontId="5" fillId="0" borderId="2" xfId="0" applyNumberFormat="1" applyFont="1" applyBorder="1" applyAlignment="1" applyProtection="1">
      <alignment horizontal="center"/>
      <protection/>
    </xf>
    <xf numFmtId="164" fontId="5" fillId="0" borderId="32" xfId="0" applyFont="1" applyBorder="1" applyAlignment="1" applyProtection="1">
      <alignment horizontal="center"/>
      <protection/>
    </xf>
    <xf numFmtId="167" fontId="5" fillId="0" borderId="32" xfId="0" applyNumberFormat="1" applyFont="1" applyBorder="1" applyAlignment="1" applyProtection="1">
      <alignment horizontal="center"/>
      <protection/>
    </xf>
    <xf numFmtId="167" fontId="31" fillId="15" borderId="13" xfId="0" applyNumberFormat="1" applyFont="1" applyFill="1" applyBorder="1" applyAlignment="1" applyProtection="1">
      <alignment horizontal="center" vertical="center"/>
      <protection/>
    </xf>
    <xf numFmtId="167" fontId="34" fillId="9" borderId="22" xfId="0" applyNumberFormat="1" applyFont="1" applyFill="1" applyBorder="1" applyAlignment="1" applyProtection="1">
      <alignment horizontal="center" vertical="center"/>
      <protection/>
    </xf>
    <xf numFmtId="164" fontId="30" fillId="0" borderId="6" xfId="0" applyFont="1" applyBorder="1" applyAlignment="1" applyProtection="1">
      <alignment horizontal="center" vertical="center" wrapText="1"/>
      <protection/>
    </xf>
    <xf numFmtId="167" fontId="34" fillId="0" borderId="40" xfId="0" applyNumberFormat="1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center"/>
      <protection/>
    </xf>
    <xf numFmtId="167" fontId="5" fillId="0" borderId="17" xfId="0" applyNumberFormat="1" applyFont="1" applyBorder="1" applyAlignment="1" applyProtection="1">
      <alignment horizontal="center"/>
      <protection/>
    </xf>
    <xf numFmtId="164" fontId="5" fillId="0" borderId="14" xfId="0" applyFont="1" applyBorder="1" applyAlignment="1" applyProtection="1">
      <alignment horizontal="center"/>
      <protection/>
    </xf>
    <xf numFmtId="167" fontId="5" fillId="0" borderId="14" xfId="0" applyNumberFormat="1" applyFont="1" applyBorder="1" applyAlignment="1" applyProtection="1">
      <alignment horizontal="center"/>
      <protection/>
    </xf>
    <xf numFmtId="167" fontId="5" fillId="15" borderId="15" xfId="0" applyNumberFormat="1" applyFont="1" applyFill="1" applyBorder="1" applyAlignment="1" applyProtection="1">
      <alignment horizontal="center" vertical="center"/>
      <protection/>
    </xf>
    <xf numFmtId="164" fontId="4" fillId="0" borderId="36" xfId="0" applyFont="1" applyBorder="1" applyAlignment="1" applyProtection="1">
      <alignment horizontal="left" wrapText="1"/>
      <protection/>
    </xf>
    <xf numFmtId="164" fontId="48" fillId="9" borderId="18" xfId="0" applyFont="1" applyFill="1" applyBorder="1" applyAlignment="1" applyProtection="1">
      <alignment horizontal="center" vertical="center" wrapText="1"/>
      <protection/>
    </xf>
    <xf numFmtId="164" fontId="48" fillId="15" borderId="11" xfId="0" applyFont="1" applyFill="1" applyBorder="1" applyAlignment="1" applyProtection="1">
      <alignment horizontal="center" vertical="center" wrapText="1"/>
      <protection/>
    </xf>
    <xf numFmtId="164" fontId="38" fillId="9" borderId="22" xfId="0" applyFont="1" applyFill="1" applyBorder="1" applyAlignment="1" applyProtection="1">
      <alignment horizontal="center" vertical="center" wrapText="1"/>
      <protection/>
    </xf>
    <xf numFmtId="167" fontId="29" fillId="9" borderId="22" xfId="0" applyNumberFormat="1" applyFont="1" applyFill="1" applyBorder="1" applyAlignment="1" applyProtection="1">
      <alignment horizontal="center" vertical="center"/>
      <protection/>
    </xf>
    <xf numFmtId="164" fontId="47" fillId="0" borderId="51" xfId="0" applyFont="1" applyBorder="1" applyAlignment="1" applyProtection="1">
      <alignment horizontal="center" vertical="center" textRotation="90"/>
      <protection/>
    </xf>
    <xf numFmtId="164" fontId="31" fillId="0" borderId="51" xfId="0" applyFont="1" applyBorder="1" applyAlignment="1" applyProtection="1">
      <alignment horizontal="center" vertical="center" textRotation="90"/>
      <protection/>
    </xf>
    <xf numFmtId="164" fontId="50" fillId="9" borderId="0" xfId="0" applyFont="1" applyFill="1" applyBorder="1" applyAlignment="1" applyProtection="1">
      <alignment horizontal="center" vertical="center"/>
      <protection/>
    </xf>
    <xf numFmtId="167" fontId="34" fillId="9" borderId="0" xfId="0" applyNumberFormat="1" applyFont="1" applyFill="1" applyBorder="1" applyAlignment="1" applyProtection="1">
      <alignment horizontal="center" vertical="center"/>
      <protection/>
    </xf>
    <xf numFmtId="164" fontId="20" fillId="9" borderId="22" xfId="0" applyFont="1" applyFill="1" applyBorder="1" applyAlignment="1" applyProtection="1">
      <alignment horizontal="center" vertical="center" textRotation="90" wrapText="1"/>
      <protection/>
    </xf>
    <xf numFmtId="164" fontId="30" fillId="0" borderId="52" xfId="0" applyFont="1" applyBorder="1" applyAlignment="1" applyProtection="1">
      <alignment horizontal="center" vertical="center" wrapText="1"/>
      <protection/>
    </xf>
    <xf numFmtId="164" fontId="47" fillId="0" borderId="10" xfId="0" applyFont="1" applyBorder="1" applyAlignment="1" applyProtection="1">
      <alignment horizontal="center" vertical="center" textRotation="90"/>
      <protection/>
    </xf>
    <xf numFmtId="164" fontId="31" fillId="0" borderId="10" xfId="0" applyFont="1" applyBorder="1" applyAlignment="1" applyProtection="1">
      <alignment horizontal="center" vertical="center" textRotation="90"/>
      <protection/>
    </xf>
    <xf numFmtId="164" fontId="52" fillId="15" borderId="2" xfId="0" applyFont="1" applyFill="1" applyBorder="1" applyAlignment="1" applyProtection="1">
      <alignment horizontal="center" vertical="center"/>
      <protection/>
    </xf>
    <xf numFmtId="167" fontId="34" fillId="0" borderId="24" xfId="0" applyNumberFormat="1" applyFont="1" applyFill="1" applyBorder="1" applyAlignment="1" applyProtection="1">
      <alignment horizontal="center" vertical="center"/>
      <protection/>
    </xf>
    <xf numFmtId="170" fontId="36" fillId="9" borderId="0" xfId="0" applyNumberFormat="1" applyFont="1" applyFill="1" applyBorder="1" applyAlignment="1" applyProtection="1">
      <alignment horizontal="center" vertical="center"/>
      <protection/>
    </xf>
    <xf numFmtId="164" fontId="52" fillId="9" borderId="14" xfId="0" applyFont="1" applyFill="1" applyBorder="1" applyAlignment="1" applyProtection="1">
      <alignment horizontal="center" vertical="center"/>
      <protection/>
    </xf>
    <xf numFmtId="164" fontId="24" fillId="9" borderId="0" xfId="0" applyFont="1" applyFill="1" applyBorder="1" applyAlignment="1" applyProtection="1">
      <alignment horizontal="center" vertical="center" textRotation="90" wrapText="1"/>
      <protection/>
    </xf>
    <xf numFmtId="167" fontId="34" fillId="0" borderId="40" xfId="0" applyNumberFormat="1" applyFont="1" applyFill="1" applyBorder="1" applyAlignment="1" applyProtection="1">
      <alignment horizontal="center" vertical="center"/>
      <protection/>
    </xf>
    <xf numFmtId="167" fontId="0" fillId="0" borderId="48" xfId="0" applyNumberFormat="1" applyFont="1" applyFill="1" applyBorder="1" applyAlignment="1" applyProtection="1">
      <alignment horizontal="center" vertical="center"/>
      <protection/>
    </xf>
    <xf numFmtId="164" fontId="0" fillId="0" borderId="36" xfId="0" applyBorder="1" applyAlignment="1" applyProtection="1">
      <alignment/>
      <protection/>
    </xf>
    <xf numFmtId="164" fontId="0" fillId="0" borderId="36" xfId="0" applyBorder="1" applyAlignment="1" applyProtection="1">
      <alignment horizontal="center"/>
      <protection/>
    </xf>
    <xf numFmtId="164" fontId="36" fillId="0" borderId="12" xfId="0" applyFont="1" applyBorder="1" applyAlignment="1" applyProtection="1">
      <alignment horizontal="center" vertical="center"/>
      <protection/>
    </xf>
    <xf numFmtId="167" fontId="36" fillId="0" borderId="12" xfId="0" applyNumberFormat="1" applyFont="1" applyBorder="1" applyAlignment="1" applyProtection="1">
      <alignment horizontal="center" vertical="center"/>
      <protection/>
    </xf>
    <xf numFmtId="167" fontId="0" fillId="0" borderId="36" xfId="0" applyNumberFormat="1" applyFont="1" applyBorder="1" applyAlignment="1" applyProtection="1">
      <alignment horizontal="center"/>
      <protection/>
    </xf>
    <xf numFmtId="167" fontId="0" fillId="0" borderId="23" xfId="0" applyNumberFormat="1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4" fontId="36" fillId="0" borderId="2" xfId="0" applyFont="1" applyBorder="1" applyAlignment="1" applyProtection="1">
      <alignment horizontal="center" vertical="center"/>
      <protection/>
    </xf>
    <xf numFmtId="167" fontId="36" fillId="0" borderId="2" xfId="0" applyNumberFormat="1" applyFont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7" fontId="0" fillId="0" borderId="34" xfId="0" applyNumberFormat="1" applyFont="1" applyBorder="1" applyAlignment="1" applyProtection="1">
      <alignment horizontal="center"/>
      <protection/>
    </xf>
    <xf numFmtId="164" fontId="0" fillId="0" borderId="22" xfId="0" applyBorder="1" applyAlignment="1" applyProtection="1">
      <alignment/>
      <protection/>
    </xf>
    <xf numFmtId="164" fontId="0" fillId="0" borderId="22" xfId="0" applyBorder="1" applyAlignment="1" applyProtection="1">
      <alignment horizontal="center"/>
      <protection/>
    </xf>
    <xf numFmtId="164" fontId="36" fillId="0" borderId="14" xfId="0" applyFont="1" applyBorder="1" applyAlignment="1" applyProtection="1">
      <alignment horizontal="center" vertical="center"/>
      <protection/>
    </xf>
    <xf numFmtId="167" fontId="36" fillId="0" borderId="14" xfId="0" applyNumberFormat="1" applyFont="1" applyBorder="1" applyAlignment="1" applyProtection="1">
      <alignment horizontal="center" vertical="center"/>
      <protection/>
    </xf>
    <xf numFmtId="167" fontId="0" fillId="0" borderId="22" xfId="0" applyNumberFormat="1" applyFont="1" applyBorder="1" applyAlignment="1" applyProtection="1">
      <alignment horizontal="center"/>
      <protection/>
    </xf>
    <xf numFmtId="167" fontId="0" fillId="0" borderId="37" xfId="0" applyNumberFormat="1" applyFont="1" applyBorder="1" applyAlignment="1" applyProtection="1">
      <alignment horizontal="center"/>
      <protection/>
    </xf>
    <xf numFmtId="164" fontId="23" fillId="0" borderId="10" xfId="0" applyFont="1" applyBorder="1" applyAlignment="1" applyProtection="1">
      <alignment horizontal="center" vertical="center"/>
      <protection/>
    </xf>
    <xf numFmtId="164" fontId="24" fillId="0" borderId="28" xfId="0" applyFont="1" applyFill="1" applyBorder="1" applyAlignment="1" applyProtection="1">
      <alignment horizontal="center" vertical="center"/>
      <protection/>
    </xf>
    <xf numFmtId="164" fontId="23" fillId="0" borderId="17" xfId="0" applyFont="1" applyBorder="1" applyAlignment="1" applyProtection="1">
      <alignment horizontal="center" vertical="center"/>
      <protection/>
    </xf>
    <xf numFmtId="167" fontId="23" fillId="0" borderId="17" xfId="0" applyNumberFormat="1" applyFont="1" applyBorder="1" applyAlignment="1" applyProtection="1">
      <alignment horizontal="center" vertical="center"/>
      <protection/>
    </xf>
    <xf numFmtId="167" fontId="23" fillId="0" borderId="14" xfId="0" applyNumberFormat="1" applyFont="1" applyBorder="1" applyAlignment="1" applyProtection="1">
      <alignment horizontal="center" vertical="center" wrapText="1"/>
      <protection/>
    </xf>
    <xf numFmtId="164" fontId="23" fillId="9" borderId="10" xfId="0" applyFont="1" applyFill="1" applyBorder="1" applyAlignment="1" applyProtection="1">
      <alignment horizontal="center" vertical="center" textRotation="90" wrapText="1"/>
      <protection/>
    </xf>
    <xf numFmtId="164" fontId="36" fillId="9" borderId="12" xfId="0" applyFont="1" applyFill="1" applyBorder="1" applyAlignment="1" applyProtection="1">
      <alignment horizontal="center" vertical="center"/>
      <protection/>
    </xf>
    <xf numFmtId="164" fontId="36" fillId="9" borderId="12" xfId="0" applyFont="1" applyFill="1" applyBorder="1" applyAlignment="1" applyProtection="1">
      <alignment horizontal="center" vertical="center" wrapText="1"/>
      <protection/>
    </xf>
    <xf numFmtId="167" fontId="36" fillId="9" borderId="12" xfId="0" applyNumberFormat="1" applyFont="1" applyFill="1" applyBorder="1" applyAlignment="1" applyProtection="1">
      <alignment horizontal="center" vertical="center"/>
      <protection/>
    </xf>
    <xf numFmtId="167" fontId="48" fillId="9" borderId="10" xfId="0" applyNumberFormat="1" applyFont="1" applyFill="1" applyBorder="1" applyAlignment="1" applyProtection="1">
      <alignment horizontal="center" vertical="center"/>
      <protection/>
    </xf>
    <xf numFmtId="164" fontId="36" fillId="9" borderId="32" xfId="0" applyFont="1" applyFill="1" applyBorder="1" applyAlignment="1" applyProtection="1">
      <alignment horizontal="center" vertical="center"/>
      <protection/>
    </xf>
    <xf numFmtId="164" fontId="36" fillId="9" borderId="32" xfId="0" applyFont="1" applyFill="1" applyBorder="1" applyAlignment="1" applyProtection="1">
      <alignment horizontal="center" vertical="center" wrapText="1"/>
      <protection/>
    </xf>
    <xf numFmtId="167" fontId="36" fillId="9" borderId="32" xfId="0" applyNumberFormat="1" applyFont="1" applyFill="1" applyBorder="1" applyAlignment="1" applyProtection="1">
      <alignment horizontal="center" vertical="center"/>
      <protection/>
    </xf>
    <xf numFmtId="164" fontId="4" fillId="0" borderId="18" xfId="0" applyFont="1" applyBorder="1" applyAlignment="1" applyProtection="1">
      <alignment horizontal="center" wrapText="1"/>
      <protection/>
    </xf>
    <xf numFmtId="164" fontId="23" fillId="0" borderId="8" xfId="0" applyFont="1" applyBorder="1" applyAlignment="1" applyProtection="1">
      <alignment horizontal="center" vertical="center" textRotation="90" wrapText="1"/>
      <protection/>
    </xf>
    <xf numFmtId="164" fontId="20" fillId="0" borderId="8" xfId="0" applyFont="1" applyBorder="1" applyAlignment="1" applyProtection="1">
      <alignment horizontal="center" vertical="center" wrapText="1"/>
      <protection/>
    </xf>
    <xf numFmtId="164" fontId="36" fillId="0" borderId="47" xfId="0" applyFont="1" applyBorder="1" applyAlignment="1" applyProtection="1">
      <alignment horizontal="center" vertical="center"/>
      <protection/>
    </xf>
    <xf numFmtId="164" fontId="36" fillId="0" borderId="47" xfId="0" applyFont="1" applyBorder="1" applyAlignment="1" applyProtection="1">
      <alignment horizontal="center" vertical="center" wrapText="1"/>
      <protection/>
    </xf>
    <xf numFmtId="167" fontId="36" fillId="0" borderId="47" xfId="0" applyNumberFormat="1" applyFont="1" applyBorder="1" applyAlignment="1" applyProtection="1">
      <alignment horizontal="center" vertical="center"/>
      <protection/>
    </xf>
    <xf numFmtId="167" fontId="49" fillId="0" borderId="8" xfId="0" applyNumberFormat="1" applyFont="1" applyBorder="1" applyAlignment="1" applyProtection="1">
      <alignment horizontal="center" vertical="center"/>
      <protection/>
    </xf>
    <xf numFmtId="167" fontId="49" fillId="0" borderId="38" xfId="0" applyNumberFormat="1" applyFont="1" applyBorder="1" applyAlignment="1" applyProtection="1">
      <alignment horizontal="center" vertical="center"/>
      <protection/>
    </xf>
    <xf numFmtId="164" fontId="23" fillId="10" borderId="5" xfId="0" applyFont="1" applyFill="1" applyBorder="1" applyAlignment="1" applyProtection="1">
      <alignment horizontal="center" vertical="center" textRotation="90" wrapText="1"/>
      <protection/>
    </xf>
    <xf numFmtId="164" fontId="20" fillId="10" borderId="6" xfId="0" applyFont="1" applyFill="1" applyBorder="1" applyAlignment="1" applyProtection="1">
      <alignment horizontal="center" vertical="center" wrapText="1"/>
      <protection/>
    </xf>
    <xf numFmtId="164" fontId="36" fillId="10" borderId="12" xfId="0" applyFont="1" applyFill="1" applyBorder="1" applyAlignment="1" applyProtection="1">
      <alignment horizontal="center" vertical="center"/>
      <protection/>
    </xf>
    <xf numFmtId="164" fontId="36" fillId="10" borderId="12" xfId="0" applyFont="1" applyFill="1" applyBorder="1" applyAlignment="1" applyProtection="1">
      <alignment horizontal="center" vertical="center" wrapText="1"/>
      <protection/>
    </xf>
    <xf numFmtId="167" fontId="36" fillId="10" borderId="12" xfId="0" applyNumberFormat="1" applyFont="1" applyFill="1" applyBorder="1" applyAlignment="1" applyProtection="1">
      <alignment horizontal="center" vertical="center"/>
      <protection/>
    </xf>
    <xf numFmtId="167" fontId="48" fillId="10" borderId="13" xfId="0" applyNumberFormat="1" applyFont="1" applyFill="1" applyBorder="1" applyAlignment="1" applyProtection="1">
      <alignment horizontal="center" vertical="center"/>
      <protection/>
    </xf>
    <xf numFmtId="164" fontId="36" fillId="10" borderId="2" xfId="0" applyFont="1" applyFill="1" applyBorder="1" applyAlignment="1" applyProtection="1">
      <alignment horizontal="center" vertical="center"/>
      <protection/>
    </xf>
    <xf numFmtId="164" fontId="36" fillId="10" borderId="2" xfId="0" applyFont="1" applyFill="1" applyBorder="1" applyAlignment="1" applyProtection="1">
      <alignment horizontal="center" vertical="center" wrapText="1"/>
      <protection/>
    </xf>
    <xf numFmtId="167" fontId="36" fillId="10" borderId="2" xfId="0" applyNumberFormat="1" applyFont="1" applyFill="1" applyBorder="1" applyAlignment="1" applyProtection="1">
      <alignment horizontal="center" vertical="center"/>
      <protection/>
    </xf>
    <xf numFmtId="164" fontId="36" fillId="10" borderId="14" xfId="0" applyFont="1" applyFill="1" applyBorder="1" applyAlignment="1" applyProtection="1">
      <alignment horizontal="center" vertical="center"/>
      <protection/>
    </xf>
    <xf numFmtId="164" fontId="36" fillId="10" borderId="14" xfId="0" applyFont="1" applyFill="1" applyBorder="1" applyAlignment="1" applyProtection="1">
      <alignment horizontal="center" vertical="center" wrapText="1"/>
      <protection/>
    </xf>
    <xf numFmtId="167" fontId="36" fillId="10" borderId="14" xfId="0" applyNumberFormat="1" applyFont="1" applyFill="1" applyBorder="1" applyAlignment="1" applyProtection="1">
      <alignment horizontal="center" vertical="center"/>
      <protection/>
    </xf>
    <xf numFmtId="164" fontId="36" fillId="0" borderId="15" xfId="0" applyFont="1" applyBorder="1" applyAlignment="1" applyProtection="1">
      <alignment horizontal="center" vertical="center"/>
      <protection/>
    </xf>
    <xf numFmtId="164" fontId="36" fillId="0" borderId="15" xfId="0" applyFont="1" applyBorder="1" applyAlignment="1" applyProtection="1">
      <alignment horizontal="center" vertical="center" wrapText="1"/>
      <protection/>
    </xf>
    <xf numFmtId="167" fontId="36" fillId="0" borderId="15" xfId="0" applyNumberFormat="1" applyFont="1" applyBorder="1" applyAlignment="1" applyProtection="1">
      <alignment horizontal="center" vertical="center"/>
      <protection/>
    </xf>
    <xf numFmtId="167" fontId="53" fillId="0" borderId="0" xfId="0" applyNumberFormat="1" applyFont="1" applyAlignment="1" applyProtection="1">
      <alignment horizontal="center" vertical="center"/>
      <protection/>
    </xf>
    <xf numFmtId="167" fontId="53" fillId="0" borderId="34" xfId="0" applyNumberFormat="1" applyFont="1" applyBorder="1" applyAlignment="1" applyProtection="1">
      <alignment horizontal="center" vertical="center"/>
      <protection/>
    </xf>
    <xf numFmtId="164" fontId="36" fillId="0" borderId="20" xfId="0" applyFont="1" applyBorder="1" applyAlignment="1" applyProtection="1">
      <alignment horizontal="center" vertical="center"/>
      <protection/>
    </xf>
    <xf numFmtId="164" fontId="36" fillId="0" borderId="20" xfId="0" applyFont="1" applyBorder="1" applyAlignment="1" applyProtection="1">
      <alignment horizontal="center" vertical="center" wrapText="1"/>
      <protection/>
    </xf>
    <xf numFmtId="167" fontId="36" fillId="0" borderId="20" xfId="0" applyNumberFormat="1" applyFont="1" applyBorder="1" applyAlignment="1" applyProtection="1">
      <alignment horizontal="center" vertical="center"/>
      <protection/>
    </xf>
    <xf numFmtId="167" fontId="53" fillId="0" borderId="22" xfId="0" applyNumberFormat="1" applyFont="1" applyBorder="1" applyAlignment="1" applyProtection="1">
      <alignment horizontal="center" vertical="center"/>
      <protection/>
    </xf>
    <xf numFmtId="167" fontId="53" fillId="0" borderId="37" xfId="0" applyNumberFormat="1" applyFont="1" applyBorder="1" applyAlignment="1" applyProtection="1">
      <alignment horizontal="center" vertical="center"/>
      <protection/>
    </xf>
    <xf numFmtId="164" fontId="54" fillId="0" borderId="5" xfId="0" applyFont="1" applyBorder="1" applyAlignment="1" applyProtection="1">
      <alignment horizontal="center" vertical="center" textRotation="90"/>
      <protection/>
    </xf>
    <xf numFmtId="164" fontId="49" fillId="13" borderId="5" xfId="0" applyFont="1" applyFill="1" applyBorder="1" applyAlignment="1" applyProtection="1">
      <alignment horizontal="center" vertical="center" textRotation="90" wrapText="1"/>
      <protection/>
    </xf>
    <xf numFmtId="164" fontId="55" fillId="13" borderId="5" xfId="0" applyFont="1" applyFill="1" applyBorder="1" applyAlignment="1" applyProtection="1">
      <alignment horizontal="center" vertical="center" wrapText="1"/>
      <protection/>
    </xf>
    <xf numFmtId="164" fontId="36" fillId="13" borderId="25" xfId="0" applyFont="1" applyFill="1" applyBorder="1" applyAlignment="1" applyProtection="1">
      <alignment horizontal="center" vertical="center"/>
      <protection/>
    </xf>
    <xf numFmtId="164" fontId="36" fillId="13" borderId="12" xfId="0" applyFont="1" applyFill="1" applyBorder="1" applyAlignment="1" applyProtection="1">
      <alignment horizontal="center" vertical="center" wrapText="1"/>
      <protection/>
    </xf>
    <xf numFmtId="164" fontId="36" fillId="13" borderId="12" xfId="0" applyFont="1" applyFill="1" applyBorder="1" applyAlignment="1" applyProtection="1">
      <alignment horizontal="center" vertical="center"/>
      <protection/>
    </xf>
    <xf numFmtId="167" fontId="36" fillId="13" borderId="12" xfId="0" applyNumberFormat="1" applyFont="1" applyFill="1" applyBorder="1" applyAlignment="1" applyProtection="1">
      <alignment horizontal="center" vertical="center"/>
      <protection/>
    </xf>
    <xf numFmtId="167" fontId="55" fillId="13" borderId="38" xfId="0" applyNumberFormat="1" applyFont="1" applyFill="1" applyBorder="1" applyAlignment="1" applyProtection="1">
      <alignment horizontal="center" vertical="center"/>
      <protection/>
    </xf>
    <xf numFmtId="164" fontId="36" fillId="13" borderId="26" xfId="0" applyFont="1" applyFill="1" applyBorder="1" applyAlignment="1" applyProtection="1">
      <alignment horizontal="center" vertical="center"/>
      <protection/>
    </xf>
    <xf numFmtId="164" fontId="36" fillId="13" borderId="2" xfId="0" applyFont="1" applyFill="1" applyBorder="1" applyAlignment="1" applyProtection="1">
      <alignment horizontal="center" vertical="center" wrapText="1"/>
      <protection/>
    </xf>
    <xf numFmtId="164" fontId="36" fillId="13" borderId="2" xfId="0" applyFont="1" applyFill="1" applyBorder="1" applyAlignment="1" applyProtection="1">
      <alignment horizontal="center" vertical="center"/>
      <protection/>
    </xf>
    <xf numFmtId="167" fontId="36" fillId="13" borderId="2" xfId="0" applyNumberFormat="1" applyFont="1" applyFill="1" applyBorder="1" applyAlignment="1" applyProtection="1">
      <alignment horizontal="center" vertical="center"/>
      <protection/>
    </xf>
    <xf numFmtId="164" fontId="36" fillId="13" borderId="28" xfId="0" applyFont="1" applyFill="1" applyBorder="1" applyAlignment="1" applyProtection="1">
      <alignment horizontal="center" vertical="center"/>
      <protection/>
    </xf>
    <xf numFmtId="164" fontId="36" fillId="13" borderId="14" xfId="0" applyFont="1" applyFill="1" applyBorder="1" applyAlignment="1" applyProtection="1">
      <alignment horizontal="center" vertical="center" wrapText="1"/>
      <protection/>
    </xf>
    <xf numFmtId="164" fontId="36" fillId="13" borderId="14" xfId="0" applyFont="1" applyFill="1" applyBorder="1" applyAlignment="1" applyProtection="1">
      <alignment horizontal="center" vertical="center"/>
      <protection/>
    </xf>
    <xf numFmtId="167" fontId="36" fillId="13" borderId="14" xfId="0" applyNumberFormat="1" applyFont="1" applyFill="1" applyBorder="1" applyAlignment="1" applyProtection="1">
      <alignment horizontal="center" vertical="center"/>
      <protection/>
    </xf>
    <xf numFmtId="164" fontId="36" fillId="0" borderId="53" xfId="0" applyFont="1" applyFill="1" applyBorder="1" applyAlignment="1" applyProtection="1">
      <alignment horizontal="center" vertical="center"/>
      <protection/>
    </xf>
    <xf numFmtId="164" fontId="36" fillId="0" borderId="15" xfId="0" applyFont="1" applyFill="1" applyBorder="1" applyAlignment="1" applyProtection="1">
      <alignment horizontal="center" vertical="center" wrapText="1"/>
      <protection/>
    </xf>
    <xf numFmtId="164" fontId="36" fillId="0" borderId="15" xfId="0" applyFont="1" applyFill="1" applyBorder="1" applyAlignment="1" applyProtection="1">
      <alignment horizontal="center" vertical="center"/>
      <protection/>
    </xf>
    <xf numFmtId="167" fontId="36" fillId="0" borderId="15" xfId="0" applyNumberFormat="1" applyFont="1" applyFill="1" applyBorder="1" applyAlignment="1" applyProtection="1">
      <alignment horizontal="center" vertical="center"/>
      <protection/>
    </xf>
    <xf numFmtId="167" fontId="53" fillId="0" borderId="0" xfId="0" applyNumberFormat="1" applyFont="1" applyFill="1" applyBorder="1" applyAlignment="1" applyProtection="1">
      <alignment horizontal="center" vertical="center"/>
      <protection/>
    </xf>
    <xf numFmtId="167" fontId="53" fillId="0" borderId="34" xfId="0" applyNumberFormat="1" applyFont="1" applyFill="1" applyBorder="1" applyAlignment="1" applyProtection="1">
      <alignment horizontal="center" vertical="center"/>
      <protection/>
    </xf>
    <xf numFmtId="164" fontId="36" fillId="0" borderId="26" xfId="0" applyFont="1" applyFill="1" applyBorder="1" applyAlignment="1" applyProtection="1">
      <alignment horizontal="center" vertical="center"/>
      <protection/>
    </xf>
    <xf numFmtId="164" fontId="36" fillId="0" borderId="2" xfId="0" applyFont="1" applyFill="1" applyBorder="1" applyAlignment="1" applyProtection="1">
      <alignment horizontal="center" vertical="center" wrapText="1"/>
      <protection/>
    </xf>
    <xf numFmtId="164" fontId="36" fillId="0" borderId="2" xfId="0" applyFont="1" applyFill="1" applyBorder="1" applyAlignment="1" applyProtection="1">
      <alignment horizontal="center" vertical="center"/>
      <protection/>
    </xf>
    <xf numFmtId="167" fontId="36" fillId="0" borderId="2" xfId="0" applyNumberFormat="1" applyFont="1" applyFill="1" applyBorder="1" applyAlignment="1" applyProtection="1">
      <alignment horizontal="center" vertical="center"/>
      <protection/>
    </xf>
    <xf numFmtId="164" fontId="36" fillId="0" borderId="27" xfId="0" applyFont="1" applyFill="1" applyBorder="1" applyAlignment="1" applyProtection="1">
      <alignment horizontal="center" vertical="center"/>
      <protection/>
    </xf>
    <xf numFmtId="164" fontId="36" fillId="0" borderId="17" xfId="0" applyFont="1" applyFill="1" applyBorder="1" applyAlignment="1" applyProtection="1">
      <alignment horizontal="center" vertical="center"/>
      <protection/>
    </xf>
    <xf numFmtId="164" fontId="36" fillId="0" borderId="28" xfId="0" applyFont="1" applyFill="1" applyBorder="1" applyAlignment="1" applyProtection="1">
      <alignment horizontal="center" vertical="center"/>
      <protection/>
    </xf>
    <xf numFmtId="164" fontId="36" fillId="0" borderId="14" xfId="0" applyFont="1" applyFill="1" applyBorder="1" applyAlignment="1" applyProtection="1">
      <alignment horizontal="center" vertical="center" wrapText="1"/>
      <protection/>
    </xf>
    <xf numFmtId="164" fontId="36" fillId="0" borderId="14" xfId="0" applyFont="1" applyFill="1" applyBorder="1" applyAlignment="1" applyProtection="1">
      <alignment horizontal="center" vertical="center"/>
      <protection/>
    </xf>
    <xf numFmtId="167" fontId="36" fillId="0" borderId="14" xfId="0" applyNumberFormat="1" applyFont="1" applyFill="1" applyBorder="1" applyAlignment="1" applyProtection="1">
      <alignment horizontal="center" vertical="center"/>
      <protection/>
    </xf>
    <xf numFmtId="167" fontId="53" fillId="0" borderId="22" xfId="0" applyNumberFormat="1" applyFont="1" applyFill="1" applyBorder="1" applyAlignment="1" applyProtection="1">
      <alignment horizontal="center" vertical="center"/>
      <protection/>
    </xf>
    <xf numFmtId="167" fontId="53" fillId="0" borderId="37" xfId="0" applyNumberFormat="1" applyFont="1" applyFill="1" applyBorder="1" applyAlignment="1" applyProtection="1">
      <alignment horizontal="center" vertical="center"/>
      <protection/>
    </xf>
    <xf numFmtId="164" fontId="23" fillId="14" borderId="10" xfId="0" applyFont="1" applyFill="1" applyBorder="1" applyAlignment="1" applyProtection="1">
      <alignment horizontal="center" vertical="center" textRotation="90" wrapText="1"/>
      <protection/>
    </xf>
    <xf numFmtId="164" fontId="20" fillId="14" borderId="35" xfId="0" applyFont="1" applyFill="1" applyBorder="1" applyAlignment="1" applyProtection="1">
      <alignment horizontal="center" vertical="center" wrapText="1"/>
      <protection/>
    </xf>
    <xf numFmtId="164" fontId="36" fillId="14" borderId="12" xfId="0" applyFont="1" applyFill="1" applyBorder="1" applyAlignment="1" applyProtection="1">
      <alignment horizontal="center" vertical="center"/>
      <protection/>
    </xf>
    <xf numFmtId="164" fontId="36" fillId="14" borderId="12" xfId="0" applyFont="1" applyFill="1" applyBorder="1" applyAlignment="1" applyProtection="1">
      <alignment horizontal="center" vertical="center" wrapText="1"/>
      <protection/>
    </xf>
    <xf numFmtId="167" fontId="36" fillId="14" borderId="12" xfId="0" applyNumberFormat="1" applyFont="1" applyFill="1" applyBorder="1" applyAlignment="1" applyProtection="1">
      <alignment horizontal="center" vertical="center"/>
      <protection/>
    </xf>
    <xf numFmtId="167" fontId="48" fillId="14" borderId="38" xfId="0" applyNumberFormat="1" applyFont="1" applyFill="1" applyBorder="1" applyAlignment="1" applyProtection="1">
      <alignment horizontal="center" vertical="center"/>
      <protection/>
    </xf>
    <xf numFmtId="164" fontId="36" fillId="14" borderId="2" xfId="0" applyFont="1" applyFill="1" applyBorder="1" applyAlignment="1" applyProtection="1">
      <alignment horizontal="center" vertical="center"/>
      <protection/>
    </xf>
    <xf numFmtId="164" fontId="36" fillId="14" borderId="2" xfId="0" applyFont="1" applyFill="1" applyBorder="1" applyAlignment="1" applyProtection="1">
      <alignment horizontal="center" vertical="center" wrapText="1"/>
      <protection/>
    </xf>
    <xf numFmtId="167" fontId="36" fillId="14" borderId="2" xfId="0" applyNumberFormat="1" applyFont="1" applyFill="1" applyBorder="1" applyAlignment="1" applyProtection="1">
      <alignment horizontal="center" vertical="center"/>
      <protection/>
    </xf>
    <xf numFmtId="164" fontId="36" fillId="14" borderId="20" xfId="0" applyFont="1" applyFill="1" applyBorder="1" applyAlignment="1" applyProtection="1">
      <alignment horizontal="center" vertical="center"/>
      <protection/>
    </xf>
    <xf numFmtId="164" fontId="36" fillId="14" borderId="20" xfId="0" applyFont="1" applyFill="1" applyBorder="1" applyAlignment="1" applyProtection="1">
      <alignment horizontal="center" vertical="center" wrapText="1"/>
      <protection/>
    </xf>
    <xf numFmtId="167" fontId="36" fillId="14" borderId="20" xfId="0" applyNumberFormat="1" applyFont="1" applyFill="1" applyBorder="1" applyAlignment="1" applyProtection="1">
      <alignment horizontal="center" vertical="center"/>
      <protection/>
    </xf>
    <xf numFmtId="164" fontId="23" fillId="14" borderId="5" xfId="0" applyFont="1" applyFill="1" applyBorder="1" applyAlignment="1" applyProtection="1">
      <alignment horizontal="center" vertical="center" textRotation="90" wrapText="1"/>
      <protection/>
    </xf>
    <xf numFmtId="164" fontId="20" fillId="14" borderId="11" xfId="0" applyFont="1" applyFill="1" applyBorder="1" applyAlignment="1" applyProtection="1">
      <alignment horizontal="center" vertical="center" wrapText="1"/>
      <protection/>
    </xf>
    <xf numFmtId="164" fontId="30" fillId="0" borderId="41" xfId="0" applyFont="1" applyBorder="1" applyAlignment="1" applyProtection="1">
      <alignment horizontal="center" vertical="center" wrapText="1"/>
      <protection/>
    </xf>
    <xf numFmtId="164" fontId="36" fillId="15" borderId="12" xfId="0" applyFont="1" applyFill="1" applyBorder="1" applyAlignment="1" applyProtection="1">
      <alignment horizontal="center" vertical="center"/>
      <protection/>
    </xf>
    <xf numFmtId="164" fontId="36" fillId="15" borderId="12" xfId="0" applyFont="1" applyFill="1" applyBorder="1" applyAlignment="1" applyProtection="1">
      <alignment horizontal="center" vertical="center" wrapText="1"/>
      <protection/>
    </xf>
    <xf numFmtId="167" fontId="36" fillId="15" borderId="12" xfId="0" applyNumberFormat="1" applyFont="1" applyFill="1" applyBorder="1" applyAlignment="1" applyProtection="1">
      <alignment horizontal="center" vertical="center"/>
      <protection/>
    </xf>
    <xf numFmtId="167" fontId="48" fillId="15" borderId="13" xfId="0" applyNumberFormat="1" applyFont="1" applyFill="1" applyBorder="1" applyAlignment="1" applyProtection="1">
      <alignment horizontal="center" vertical="center"/>
      <protection/>
    </xf>
    <xf numFmtId="164" fontId="36" fillId="15" borderId="2" xfId="0" applyFont="1" applyFill="1" applyBorder="1" applyAlignment="1" applyProtection="1">
      <alignment horizontal="center" vertical="center"/>
      <protection/>
    </xf>
    <xf numFmtId="164" fontId="36" fillId="15" borderId="2" xfId="0" applyFont="1" applyFill="1" applyBorder="1" applyAlignment="1" applyProtection="1">
      <alignment horizontal="center" vertical="center" wrapText="1"/>
      <protection/>
    </xf>
    <xf numFmtId="167" fontId="36" fillId="15" borderId="2" xfId="0" applyNumberFormat="1" applyFont="1" applyFill="1" applyBorder="1" applyAlignment="1" applyProtection="1">
      <alignment horizontal="center" vertical="center"/>
      <protection/>
    </xf>
    <xf numFmtId="164" fontId="36" fillId="15" borderId="14" xfId="0" applyFont="1" applyFill="1" applyBorder="1" applyAlignment="1" applyProtection="1">
      <alignment horizontal="center" vertical="center"/>
      <protection/>
    </xf>
    <xf numFmtId="164" fontId="36" fillId="15" borderId="14" xfId="0" applyFont="1" applyFill="1" applyBorder="1" applyAlignment="1" applyProtection="1">
      <alignment horizontal="center" vertical="center" wrapText="1"/>
      <protection/>
    </xf>
    <xf numFmtId="167" fontId="36" fillId="15" borderId="14" xfId="0" applyNumberFormat="1" applyFont="1" applyFill="1" applyBorder="1" applyAlignment="1" applyProtection="1">
      <alignment horizontal="center" vertical="center"/>
      <protection/>
    </xf>
    <xf numFmtId="164" fontId="36" fillId="0" borderId="32" xfId="0" applyFont="1" applyFill="1" applyBorder="1" applyAlignment="1" applyProtection="1">
      <alignment horizontal="center" vertical="center"/>
      <protection/>
    </xf>
    <xf numFmtId="164" fontId="36" fillId="0" borderId="32" xfId="0" applyFont="1" applyFill="1" applyBorder="1" applyAlignment="1" applyProtection="1">
      <alignment horizontal="center" vertical="center" wrapText="1"/>
      <protection/>
    </xf>
    <xf numFmtId="167" fontId="36" fillId="0" borderId="32" xfId="0" applyNumberFormat="1" applyFont="1" applyFill="1" applyBorder="1" applyAlignment="1" applyProtection="1">
      <alignment horizontal="center" vertical="center"/>
      <protection/>
    </xf>
    <xf numFmtId="167" fontId="48" fillId="9" borderId="13" xfId="0" applyNumberFormat="1" applyFont="1" applyFill="1" applyBorder="1" applyAlignment="1" applyProtection="1">
      <alignment horizontal="center" vertical="center"/>
      <protection/>
    </xf>
    <xf numFmtId="164" fontId="36" fillId="9" borderId="14" xfId="0" applyFont="1" applyFill="1" applyBorder="1" applyAlignment="1" applyProtection="1">
      <alignment horizontal="center" vertical="center"/>
      <protection/>
    </xf>
    <xf numFmtId="167" fontId="48" fillId="0" borderId="0" xfId="0" applyNumberFormat="1" applyFont="1" applyFill="1" applyBorder="1" applyAlignment="1" applyProtection="1">
      <alignment horizontal="center" vertical="center"/>
      <protection/>
    </xf>
    <xf numFmtId="167" fontId="48" fillId="0" borderId="34" xfId="0" applyNumberFormat="1" applyFont="1" applyFill="1" applyBorder="1" applyAlignment="1" applyProtection="1">
      <alignment horizontal="center" vertical="center"/>
      <protection/>
    </xf>
    <xf numFmtId="167" fontId="48" fillId="0" borderId="22" xfId="0" applyNumberFormat="1" applyFont="1" applyFill="1" applyBorder="1" applyAlignment="1" applyProtection="1">
      <alignment horizontal="center" vertical="center"/>
      <protection/>
    </xf>
    <xf numFmtId="167" fontId="48" fillId="0" borderId="37" xfId="0" applyNumberFormat="1" applyFont="1" applyFill="1" applyBorder="1" applyAlignment="1" applyProtection="1">
      <alignment horizontal="center" vertical="center"/>
      <protection/>
    </xf>
    <xf numFmtId="167" fontId="32" fillId="0" borderId="0" xfId="0" applyNumberFormat="1" applyFont="1" applyFill="1" applyBorder="1" applyAlignment="1" applyProtection="1">
      <alignment horizontal="center" vertical="center"/>
      <protection/>
    </xf>
    <xf numFmtId="167" fontId="32" fillId="0" borderId="34" xfId="0" applyNumberFormat="1" applyFont="1" applyFill="1" applyBorder="1" applyAlignment="1" applyProtection="1">
      <alignment horizontal="center" vertical="center"/>
      <protection/>
    </xf>
    <xf numFmtId="167" fontId="32" fillId="0" borderId="22" xfId="0" applyNumberFormat="1" applyFont="1" applyFill="1" applyBorder="1" applyAlignment="1" applyProtection="1">
      <alignment horizontal="center" vertical="center"/>
      <protection/>
    </xf>
    <xf numFmtId="167" fontId="32" fillId="0" borderId="37" xfId="0" applyNumberFormat="1" applyFont="1" applyFill="1" applyBorder="1" applyAlignment="1" applyProtection="1">
      <alignment horizontal="center" vertical="center"/>
      <protection/>
    </xf>
    <xf numFmtId="164" fontId="4" fillId="0" borderId="5" xfId="0" applyFont="1" applyFill="1" applyBorder="1" applyAlignment="1" applyProtection="1">
      <alignment horizontal="left" wrapText="1"/>
      <protection/>
    </xf>
    <xf numFmtId="167" fontId="20" fillId="9" borderId="38" xfId="0" applyNumberFormat="1" applyFont="1" applyFill="1" applyBorder="1" applyAlignment="1" applyProtection="1">
      <alignment horizontal="center" vertical="center"/>
      <protection/>
    </xf>
    <xf numFmtId="164" fontId="36" fillId="9" borderId="15" xfId="0" applyFont="1" applyFill="1" applyBorder="1" applyAlignment="1" applyProtection="1">
      <alignment horizontal="center" vertical="center" wrapText="1"/>
      <protection/>
    </xf>
    <xf numFmtId="164" fontId="36" fillId="9" borderId="15" xfId="0" applyFont="1" applyFill="1" applyBorder="1" applyAlignment="1" applyProtection="1">
      <alignment horizontal="center" vertical="center"/>
      <protection/>
    </xf>
    <xf numFmtId="167" fontId="36" fillId="9" borderId="15" xfId="0" applyNumberFormat="1" applyFont="1" applyFill="1" applyBorder="1" applyAlignment="1" applyProtection="1">
      <alignment horizontal="center" vertical="center"/>
      <protection/>
    </xf>
    <xf numFmtId="164" fontId="36" fillId="9" borderId="20" xfId="0" applyFont="1" applyFill="1" applyBorder="1" applyAlignment="1" applyProtection="1">
      <alignment horizontal="center" vertical="center" wrapText="1"/>
      <protection/>
    </xf>
    <xf numFmtId="164" fontId="36" fillId="9" borderId="20" xfId="0" applyFont="1" applyFill="1" applyBorder="1" applyAlignment="1" applyProtection="1">
      <alignment horizontal="center" vertical="center"/>
      <protection/>
    </xf>
    <xf numFmtId="167" fontId="36" fillId="9" borderId="20" xfId="0" applyNumberFormat="1" applyFont="1" applyFill="1" applyBorder="1" applyAlignment="1" applyProtection="1">
      <alignment horizontal="center" vertical="center"/>
      <protection/>
    </xf>
    <xf numFmtId="168" fontId="36" fillId="0" borderId="15" xfId="0" applyNumberFormat="1" applyFont="1" applyFill="1" applyBorder="1" applyAlignment="1" applyProtection="1">
      <alignment horizontal="center" vertical="center"/>
      <protection/>
    </xf>
    <xf numFmtId="164" fontId="36" fillId="0" borderId="15" xfId="0" applyFont="1" applyFill="1" applyBorder="1" applyAlignment="1" applyProtection="1">
      <alignment horizontal="center" vertical="top" wrapText="1"/>
      <protection/>
    </xf>
    <xf numFmtId="171" fontId="36" fillId="0" borderId="15" xfId="0" applyNumberFormat="1" applyFont="1" applyFill="1" applyBorder="1" applyAlignment="1" applyProtection="1">
      <alignment horizontal="center" vertical="center"/>
      <protection/>
    </xf>
    <xf numFmtId="168" fontId="36" fillId="0" borderId="20" xfId="0" applyNumberFormat="1" applyFont="1" applyFill="1" applyBorder="1" applyAlignment="1" applyProtection="1">
      <alignment horizontal="center" vertical="center"/>
      <protection/>
    </xf>
    <xf numFmtId="164" fontId="36" fillId="0" borderId="20" xfId="0" applyFont="1" applyFill="1" applyBorder="1" applyAlignment="1" applyProtection="1">
      <alignment horizontal="center" vertical="center" wrapText="1"/>
      <protection/>
    </xf>
    <xf numFmtId="164" fontId="36" fillId="0" borderId="20" xfId="0" applyFont="1" applyFill="1" applyBorder="1" applyAlignment="1" applyProtection="1">
      <alignment horizontal="center" vertical="center"/>
      <protection/>
    </xf>
    <xf numFmtId="167" fontId="36" fillId="0" borderId="20" xfId="0" applyNumberFormat="1" applyFont="1" applyFill="1" applyBorder="1" applyAlignment="1" applyProtection="1">
      <alignment horizontal="center" vertical="center"/>
      <protection/>
    </xf>
    <xf numFmtId="164" fontId="40" fillId="0" borderId="29" xfId="0" applyFont="1" applyBorder="1" applyAlignment="1" applyProtection="1">
      <alignment horizontal="center" vertical="center" textRotation="90"/>
      <protection/>
    </xf>
    <xf numFmtId="167" fontId="36" fillId="0" borderId="15" xfId="0" applyNumberFormat="1" applyFont="1" applyFill="1" applyBorder="1" applyAlignment="1" applyProtection="1">
      <alignment horizontal="center" vertical="center" wrapText="1"/>
      <protection/>
    </xf>
    <xf numFmtId="167" fontId="36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/>
      <protection/>
    </xf>
    <xf numFmtId="164" fontId="32" fillId="0" borderId="11" xfId="0" applyFont="1" applyFill="1" applyBorder="1" applyAlignment="1" applyProtection="1">
      <alignment horizontal="center" vertical="center"/>
      <protection/>
    </xf>
    <xf numFmtId="164" fontId="32" fillId="0" borderId="47" xfId="0" applyFont="1" applyFill="1" applyBorder="1" applyAlignment="1" applyProtection="1">
      <alignment horizontal="center" vertical="center"/>
      <protection/>
    </xf>
    <xf numFmtId="164" fontId="32" fillId="0" borderId="13" xfId="0" applyFont="1" applyFill="1" applyBorder="1" applyAlignment="1" applyProtection="1">
      <alignment horizontal="center" vertical="center"/>
      <protection/>
    </xf>
    <xf numFmtId="164" fontId="17" fillId="16" borderId="15" xfId="0" applyNumberFormat="1" applyFont="1" applyFill="1" applyBorder="1" applyAlignment="1" applyProtection="1">
      <alignment vertical="center"/>
      <protection/>
    </xf>
    <xf numFmtId="164" fontId="19" fillId="16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17" xfId="0" applyNumberFormat="1" applyFont="1" applyFill="1" applyBorder="1" applyAlignment="1" applyProtection="1">
      <alignment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 wrapText="1"/>
      <protection/>
    </xf>
    <xf numFmtId="167" fontId="19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17" borderId="54" xfId="0" applyNumberFormat="1" applyFont="1" applyFill="1" applyBorder="1" applyAlignment="1" applyProtection="1">
      <alignment vertical="center"/>
      <protection/>
    </xf>
    <xf numFmtId="164" fontId="19" fillId="17" borderId="12" xfId="0" applyNumberFormat="1" applyFont="1" applyFill="1" applyBorder="1" applyAlignment="1" applyProtection="1">
      <alignment vertical="center"/>
      <protection/>
    </xf>
    <xf numFmtId="164" fontId="19" fillId="17" borderId="12" xfId="0" applyNumberFormat="1" applyFont="1" applyFill="1" applyBorder="1" applyAlignment="1" applyProtection="1">
      <alignment horizontal="center" vertical="center" wrapText="1"/>
      <protection/>
    </xf>
    <xf numFmtId="167" fontId="19" fillId="17" borderId="55" xfId="0" applyNumberFormat="1" applyFont="1" applyFill="1" applyBorder="1" applyAlignment="1" applyProtection="1">
      <alignment horizontal="center" vertical="center" wrapText="1"/>
      <protection/>
    </xf>
    <xf numFmtId="164" fontId="17" fillId="17" borderId="56" xfId="0" applyNumberFormat="1" applyFont="1" applyFill="1" applyBorder="1" applyAlignment="1" applyProtection="1">
      <alignment vertical="center"/>
      <protection/>
    </xf>
    <xf numFmtId="164" fontId="19" fillId="17" borderId="14" xfId="0" applyNumberFormat="1" applyFont="1" applyFill="1" applyBorder="1" applyAlignment="1" applyProtection="1">
      <alignment vertical="center"/>
      <protection/>
    </xf>
    <xf numFmtId="164" fontId="19" fillId="17" borderId="14" xfId="0" applyNumberFormat="1" applyFont="1" applyFill="1" applyBorder="1" applyAlignment="1" applyProtection="1">
      <alignment horizontal="center" vertical="center" wrapText="1"/>
      <protection/>
    </xf>
    <xf numFmtId="167" fontId="19" fillId="17" borderId="57" xfId="0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NumberFormat="1" applyFont="1" applyFill="1" applyBorder="1" applyAlignment="1" applyProtection="1">
      <alignment vertical="center"/>
      <protection/>
    </xf>
    <xf numFmtId="164" fontId="19" fillId="0" borderId="15" xfId="0" applyNumberFormat="1" applyFont="1" applyFill="1" applyBorder="1" applyAlignment="1" applyProtection="1">
      <alignment horizontal="center" vertical="center" wrapText="1"/>
      <protection/>
    </xf>
    <xf numFmtId="167" fontId="19" fillId="0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NumberFormat="1" applyFont="1" applyFill="1" applyBorder="1" applyAlignment="1" applyProtection="1">
      <alignment vertical="center" wrapText="1"/>
      <protection/>
    </xf>
    <xf numFmtId="167" fontId="19" fillId="0" borderId="2" xfId="0" applyNumberFormat="1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47" xfId="0" applyNumberFormat="1" applyFont="1" applyFill="1" applyBorder="1" applyAlignment="1" applyProtection="1">
      <alignment vertical="center" wrapText="1"/>
      <protection/>
    </xf>
    <xf numFmtId="164" fontId="17" fillId="0" borderId="47" xfId="0" applyNumberFormat="1" applyFont="1" applyFill="1" applyBorder="1" applyAlignment="1" applyProtection="1">
      <alignment horizontal="center" vertical="center" wrapText="1"/>
      <protection/>
    </xf>
    <xf numFmtId="167" fontId="17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NumberFormat="1" applyFont="1" applyFill="1" applyBorder="1" applyAlignment="1" applyProtection="1">
      <alignment vertical="center" wrapText="1"/>
      <protection/>
    </xf>
    <xf numFmtId="164" fontId="19" fillId="0" borderId="2" xfId="0" applyFont="1" applyFill="1" applyBorder="1" applyAlignment="1" applyProtection="1">
      <alignment horizontal="center" vertical="center" wrapText="1"/>
      <protection/>
    </xf>
    <xf numFmtId="164" fontId="17" fillId="9" borderId="11" xfId="0" applyNumberFormat="1" applyFont="1" applyFill="1" applyBorder="1" applyAlignment="1" applyProtection="1">
      <alignment vertical="center" wrapText="1"/>
      <protection/>
    </xf>
    <xf numFmtId="164" fontId="17" fillId="9" borderId="47" xfId="0" applyNumberFormat="1" applyFont="1" applyFill="1" applyBorder="1" applyAlignment="1" applyProtection="1">
      <alignment vertical="center" wrapText="1"/>
      <protection/>
    </xf>
    <xf numFmtId="164" fontId="17" fillId="9" borderId="47" xfId="0" applyNumberFormat="1" applyFont="1" applyFill="1" applyBorder="1" applyAlignment="1" applyProtection="1">
      <alignment horizontal="center" vertical="center" wrapText="1"/>
      <protection/>
    </xf>
    <xf numFmtId="167" fontId="17" fillId="9" borderId="13" xfId="0" applyNumberFormat="1" applyFont="1" applyFill="1" applyBorder="1" applyAlignment="1" applyProtection="1">
      <alignment horizontal="center" vertical="center" wrapText="1"/>
      <protection/>
    </xf>
    <xf numFmtId="164" fontId="17" fillId="17" borderId="11" xfId="0" applyNumberFormat="1" applyFont="1" applyFill="1" applyBorder="1" applyAlignment="1" applyProtection="1">
      <alignment vertical="center" wrapText="1"/>
      <protection/>
    </xf>
    <xf numFmtId="164" fontId="17" fillId="17" borderId="47" xfId="0" applyNumberFormat="1" applyFont="1" applyFill="1" applyBorder="1" applyAlignment="1" applyProtection="1">
      <alignment vertical="center" wrapText="1"/>
      <protection/>
    </xf>
    <xf numFmtId="164" fontId="17" fillId="17" borderId="47" xfId="0" applyNumberFormat="1" applyFont="1" applyFill="1" applyBorder="1" applyAlignment="1" applyProtection="1">
      <alignment horizontal="center" vertical="center" wrapText="1"/>
      <protection/>
    </xf>
    <xf numFmtId="167" fontId="17" fillId="17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17" xfId="0" applyNumberFormat="1" applyFont="1" applyFill="1" applyBorder="1" applyAlignment="1" applyProtection="1">
      <alignment vertical="center" wrapText="1"/>
      <protection/>
    </xf>
    <xf numFmtId="164" fontId="56" fillId="18" borderId="5" xfId="0" applyNumberFormat="1" applyFont="1" applyFill="1" applyBorder="1" applyAlignment="1" applyProtection="1">
      <alignment horizontal="center" vertical="center" wrapText="1"/>
      <protection/>
    </xf>
    <xf numFmtId="164" fontId="17" fillId="9" borderId="17" xfId="0" applyNumberFormat="1" applyFont="1" applyFill="1" applyBorder="1" applyAlignment="1" applyProtection="1">
      <alignment vertical="center" wrapText="1"/>
      <protection/>
    </xf>
    <xf numFmtId="164" fontId="17" fillId="9" borderId="17" xfId="0" applyNumberFormat="1" applyFont="1" applyFill="1" applyBorder="1" applyAlignment="1" applyProtection="1">
      <alignment horizontal="center" vertical="center" wrapText="1"/>
      <protection/>
    </xf>
    <xf numFmtId="167" fontId="17" fillId="9" borderId="17" xfId="0" applyNumberFormat="1" applyFont="1" applyFill="1" applyBorder="1" applyAlignment="1" applyProtection="1">
      <alignment horizontal="center" vertical="center" wrapText="1"/>
      <protection/>
    </xf>
    <xf numFmtId="164" fontId="17" fillId="9" borderId="43" xfId="0" applyNumberFormat="1" applyFont="1" applyFill="1" applyBorder="1" applyAlignment="1" applyProtection="1">
      <alignment vertical="center" wrapText="1"/>
      <protection/>
    </xf>
    <xf numFmtId="164" fontId="17" fillId="9" borderId="2" xfId="0" applyNumberFormat="1" applyFont="1" applyFill="1" applyBorder="1" applyAlignment="1" applyProtection="1">
      <alignment vertical="center" wrapText="1"/>
      <protection/>
    </xf>
    <xf numFmtId="164" fontId="17" fillId="9" borderId="2" xfId="0" applyNumberFormat="1" applyFont="1" applyFill="1" applyBorder="1" applyAlignment="1" applyProtection="1">
      <alignment horizontal="center" vertical="center" wrapText="1"/>
      <protection/>
    </xf>
    <xf numFmtId="167" fontId="17" fillId="9" borderId="58" xfId="0" applyNumberFormat="1" applyFont="1" applyFill="1" applyBorder="1" applyAlignment="1" applyProtection="1">
      <alignment horizontal="center" vertical="center" wrapText="1"/>
      <protection/>
    </xf>
    <xf numFmtId="164" fontId="17" fillId="9" borderId="59" xfId="0" applyNumberFormat="1" applyFont="1" applyFill="1" applyBorder="1" applyAlignment="1" applyProtection="1">
      <alignment vertical="center" wrapText="1"/>
      <protection/>
    </xf>
    <xf numFmtId="167" fontId="17" fillId="9" borderId="60" xfId="0" applyNumberFormat="1" applyFont="1" applyFill="1" applyBorder="1" applyAlignment="1" applyProtection="1">
      <alignment horizontal="center" vertical="center" wrapText="1"/>
      <protection/>
    </xf>
    <xf numFmtId="164" fontId="17" fillId="17" borderId="2" xfId="0" applyNumberFormat="1" applyFont="1" applyFill="1" applyBorder="1" applyAlignment="1" applyProtection="1">
      <alignment vertical="center" wrapText="1"/>
      <protection/>
    </xf>
    <xf numFmtId="164" fontId="17" fillId="17" borderId="2" xfId="0" applyNumberFormat="1" applyFont="1" applyFill="1" applyBorder="1" applyAlignment="1" applyProtection="1">
      <alignment horizontal="center" vertical="center" wrapText="1"/>
      <protection/>
    </xf>
    <xf numFmtId="167" fontId="17" fillId="17" borderId="2" xfId="0" applyNumberFormat="1" applyFont="1" applyFill="1" applyBorder="1" applyAlignment="1" applyProtection="1">
      <alignment horizontal="center" vertical="center" wrapText="1"/>
      <protection/>
    </xf>
    <xf numFmtId="164" fontId="17" fillId="9" borderId="56" xfId="0" applyNumberFormat="1" applyFont="1" applyFill="1" applyBorder="1" applyAlignment="1" applyProtection="1">
      <alignment vertical="center" wrapText="1"/>
      <protection/>
    </xf>
    <xf numFmtId="164" fontId="17" fillId="9" borderId="20" xfId="0" applyNumberFormat="1" applyFont="1" applyFill="1" applyBorder="1" applyAlignment="1" applyProtection="1">
      <alignment vertical="center" wrapText="1"/>
      <protection/>
    </xf>
    <xf numFmtId="164" fontId="17" fillId="9" borderId="14" xfId="0" applyNumberFormat="1" applyFont="1" applyFill="1" applyBorder="1" applyAlignment="1" applyProtection="1">
      <alignment horizontal="center" vertical="center" wrapText="1"/>
      <protection/>
    </xf>
    <xf numFmtId="167" fontId="17" fillId="9" borderId="57" xfId="0" applyNumberFormat="1" applyFont="1" applyFill="1" applyBorder="1" applyAlignment="1" applyProtection="1">
      <alignment horizontal="center" vertical="center" wrapText="1"/>
      <protection/>
    </xf>
    <xf numFmtId="164" fontId="17" fillId="9" borderId="14" xfId="0" applyNumberFormat="1" applyFont="1" applyFill="1" applyBorder="1" applyAlignment="1" applyProtection="1">
      <alignment vertical="center" wrapText="1"/>
      <protection/>
    </xf>
    <xf numFmtId="167" fontId="19" fillId="16" borderId="15" xfId="0" applyNumberFormat="1" applyFont="1" applyFill="1" applyBorder="1" applyAlignment="1" applyProtection="1">
      <alignment horizontal="center" vertical="center" wrapText="1"/>
      <protection/>
    </xf>
    <xf numFmtId="164" fontId="17" fillId="16" borderId="2" xfId="0" applyNumberFormat="1" applyFont="1" applyFill="1" applyBorder="1" applyAlignment="1" applyProtection="1">
      <alignment vertical="center"/>
      <protection/>
    </xf>
    <xf numFmtId="164" fontId="19" fillId="16" borderId="2" xfId="0" applyNumberFormat="1" applyFont="1" applyFill="1" applyBorder="1" applyAlignment="1" applyProtection="1">
      <alignment horizontal="center" vertical="center" wrapText="1"/>
      <protection/>
    </xf>
    <xf numFmtId="167" fontId="19" fillId="16" borderId="2" xfId="0" applyNumberFormat="1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Fill="1" applyBorder="1" applyAlignment="1" applyProtection="1">
      <alignment horizontal="center" vertical="center"/>
      <protection/>
    </xf>
    <xf numFmtId="164" fontId="39" fillId="3" borderId="5" xfId="0" applyFont="1" applyFill="1" applyBorder="1" applyAlignment="1" applyProtection="1">
      <alignment horizontal="center" vertical="center" textRotation="90" wrapText="1"/>
      <protection/>
    </xf>
    <xf numFmtId="164" fontId="19" fillId="3" borderId="25" xfId="0" applyNumberFormat="1" applyFont="1" applyFill="1" applyBorder="1" applyAlignment="1" applyProtection="1">
      <alignment vertical="center" wrapText="1"/>
      <protection/>
    </xf>
    <xf numFmtId="165" fontId="19" fillId="3" borderId="12" xfId="0" applyNumberFormat="1" applyFont="1" applyFill="1" applyBorder="1" applyAlignment="1" applyProtection="1">
      <alignment horizontal="center" vertical="center" wrapText="1"/>
      <protection/>
    </xf>
    <xf numFmtId="164" fontId="19" fillId="3" borderId="12" xfId="0" applyNumberFormat="1" applyFont="1" applyFill="1" applyBorder="1" applyAlignment="1" applyProtection="1">
      <alignment horizontal="center" vertical="center" wrapText="1"/>
      <protection/>
    </xf>
    <xf numFmtId="164" fontId="19" fillId="3" borderId="55" xfId="0" applyNumberFormat="1" applyFont="1" applyFill="1" applyBorder="1" applyAlignment="1" applyProtection="1">
      <alignment horizontal="center" vertical="center" wrapText="1"/>
      <protection/>
    </xf>
    <xf numFmtId="164" fontId="19" fillId="3" borderId="26" xfId="0" applyNumberFormat="1" applyFont="1" applyFill="1" applyBorder="1" applyAlignment="1" applyProtection="1">
      <alignment vertical="center" wrapText="1"/>
      <protection/>
    </xf>
    <xf numFmtId="165" fontId="19" fillId="3" borderId="2" xfId="0" applyNumberFormat="1" applyFont="1" applyFill="1" applyBorder="1" applyAlignment="1" applyProtection="1">
      <alignment horizontal="center" vertical="center" wrapText="1"/>
      <protection/>
    </xf>
    <xf numFmtId="164" fontId="19" fillId="3" borderId="2" xfId="0" applyNumberFormat="1" applyFont="1" applyFill="1" applyBorder="1" applyAlignment="1" applyProtection="1">
      <alignment horizontal="center" vertical="center" wrapText="1"/>
      <protection/>
    </xf>
    <xf numFmtId="164" fontId="19" fillId="3" borderId="58" xfId="0" applyNumberFormat="1" applyFont="1" applyFill="1" applyBorder="1" applyAlignment="1" applyProtection="1">
      <alignment horizontal="center" vertical="center" wrapText="1"/>
      <protection/>
    </xf>
    <xf numFmtId="164" fontId="19" fillId="3" borderId="28" xfId="0" applyNumberFormat="1" applyFont="1" applyFill="1" applyBorder="1" applyAlignment="1" applyProtection="1">
      <alignment vertical="center" wrapText="1"/>
      <protection/>
    </xf>
    <xf numFmtId="165" fontId="19" fillId="3" borderId="14" xfId="0" applyNumberFormat="1" applyFont="1" applyFill="1" applyBorder="1" applyAlignment="1" applyProtection="1">
      <alignment horizontal="center" vertical="center" wrapText="1"/>
      <protection/>
    </xf>
    <xf numFmtId="164" fontId="19" fillId="3" borderId="14" xfId="0" applyNumberFormat="1" applyFont="1" applyFill="1" applyBorder="1" applyAlignment="1" applyProtection="1">
      <alignment horizontal="center" vertical="center" wrapText="1"/>
      <protection/>
    </xf>
    <xf numFmtId="164" fontId="19" fillId="3" borderId="57" xfId="0" applyNumberFormat="1" applyFont="1" applyFill="1" applyBorder="1" applyAlignment="1" applyProtection="1">
      <alignment horizontal="center" vertical="center" wrapText="1"/>
      <protection/>
    </xf>
    <xf numFmtId="164" fontId="39" fillId="19" borderId="29" xfId="0" applyFont="1" applyFill="1" applyBorder="1" applyAlignment="1" applyProtection="1">
      <alignment horizontal="center" vertical="center" textRotation="90" wrapText="1"/>
      <protection/>
    </xf>
    <xf numFmtId="164" fontId="19" fillId="19" borderId="53" xfId="0" applyNumberFormat="1" applyFont="1" applyFill="1" applyBorder="1" applyAlignment="1" applyProtection="1">
      <alignment vertical="center" wrapText="1"/>
      <protection/>
    </xf>
    <xf numFmtId="165" fontId="19" fillId="19" borderId="15" xfId="0" applyNumberFormat="1" applyFont="1" applyFill="1" applyBorder="1" applyAlignment="1" applyProtection="1">
      <alignment horizontal="center" vertical="center" wrapText="1"/>
      <protection/>
    </xf>
    <xf numFmtId="164" fontId="19" fillId="19" borderId="15" xfId="0" applyNumberFormat="1" applyFont="1" applyFill="1" applyBorder="1" applyAlignment="1" applyProtection="1">
      <alignment horizontal="center" vertical="center" wrapText="1"/>
      <protection/>
    </xf>
    <xf numFmtId="164" fontId="19" fillId="19" borderId="61" xfId="0" applyNumberFormat="1" applyFont="1" applyFill="1" applyBorder="1" applyAlignment="1" applyProtection="1">
      <alignment horizontal="center" vertical="center" wrapText="1"/>
      <protection/>
    </xf>
    <xf numFmtId="164" fontId="19" fillId="19" borderId="26" xfId="0" applyNumberFormat="1" applyFont="1" applyFill="1" applyBorder="1" applyAlignment="1" applyProtection="1">
      <alignment vertical="center" wrapText="1"/>
      <protection/>
    </xf>
    <xf numFmtId="165" fontId="19" fillId="19" borderId="2" xfId="0" applyNumberFormat="1" applyFont="1" applyFill="1" applyBorder="1" applyAlignment="1" applyProtection="1">
      <alignment horizontal="center" vertical="center" wrapText="1"/>
      <protection/>
    </xf>
    <xf numFmtId="164" fontId="19" fillId="19" borderId="2" xfId="0" applyNumberFormat="1" applyFont="1" applyFill="1" applyBorder="1" applyAlignment="1" applyProtection="1">
      <alignment horizontal="center" vertical="center" wrapText="1"/>
      <protection/>
    </xf>
    <xf numFmtId="164" fontId="19" fillId="19" borderId="58" xfId="0" applyNumberFormat="1" applyFont="1" applyFill="1" applyBorder="1" applyAlignment="1" applyProtection="1">
      <alignment horizontal="center" vertical="center" wrapText="1"/>
      <protection/>
    </xf>
    <xf numFmtId="164" fontId="19" fillId="19" borderId="27" xfId="0" applyNumberFormat="1" applyFont="1" applyFill="1" applyBorder="1" applyAlignment="1" applyProtection="1">
      <alignment vertical="center" wrapText="1"/>
      <protection/>
    </xf>
    <xf numFmtId="165" fontId="19" fillId="19" borderId="17" xfId="0" applyNumberFormat="1" applyFont="1" applyFill="1" applyBorder="1" applyAlignment="1" applyProtection="1">
      <alignment horizontal="center" vertical="center" wrapText="1"/>
      <protection/>
    </xf>
    <xf numFmtId="164" fontId="19" fillId="19" borderId="17" xfId="0" applyNumberFormat="1" applyFont="1" applyFill="1" applyBorder="1" applyAlignment="1" applyProtection="1">
      <alignment horizontal="center" vertical="center" wrapText="1"/>
      <protection/>
    </xf>
    <xf numFmtId="164" fontId="19" fillId="19" borderId="60" xfId="0" applyNumberFormat="1" applyFont="1" applyFill="1" applyBorder="1" applyAlignment="1" applyProtection="1">
      <alignment horizontal="center" vertical="center" wrapText="1"/>
      <protection/>
    </xf>
    <xf numFmtId="164" fontId="19" fillId="3" borderId="2" xfId="0" applyNumberFormat="1" applyFont="1" applyFill="1" applyBorder="1" applyAlignment="1" applyProtection="1">
      <alignment horizontal="left" vertical="center" wrapText="1"/>
      <protection/>
    </xf>
    <xf numFmtId="168" fontId="19" fillId="3" borderId="2" xfId="0" applyNumberFormat="1" applyFont="1" applyFill="1" applyBorder="1" applyAlignment="1" applyProtection="1">
      <alignment horizontal="left" vertical="center" wrapText="1"/>
      <protection/>
    </xf>
    <xf numFmtId="164" fontId="19" fillId="3" borderId="14" xfId="0" applyNumberFormat="1" applyFont="1" applyFill="1" applyBorder="1" applyAlignment="1" applyProtection="1">
      <alignment horizontal="left" vertical="center" wrapText="1"/>
      <protection/>
    </xf>
    <xf numFmtId="164" fontId="39" fillId="19" borderId="5" xfId="0" applyFont="1" applyFill="1" applyBorder="1" applyAlignment="1" applyProtection="1">
      <alignment horizontal="center" vertical="center" textRotation="90" wrapText="1"/>
      <protection/>
    </xf>
    <xf numFmtId="164" fontId="19" fillId="19" borderId="25" xfId="0" applyNumberFormat="1" applyFont="1" applyFill="1" applyBorder="1" applyAlignment="1" applyProtection="1">
      <alignment vertical="center" wrapText="1"/>
      <protection/>
    </xf>
    <xf numFmtId="165" fontId="19" fillId="19" borderId="12" xfId="0" applyNumberFormat="1" applyFont="1" applyFill="1" applyBorder="1" applyAlignment="1" applyProtection="1">
      <alignment horizontal="center" vertical="center" wrapText="1"/>
      <protection/>
    </xf>
    <xf numFmtId="164" fontId="19" fillId="19" borderId="12" xfId="0" applyNumberFormat="1" applyFont="1" applyFill="1" applyBorder="1" applyAlignment="1" applyProtection="1">
      <alignment horizontal="center" vertical="center" wrapText="1"/>
      <protection/>
    </xf>
    <xf numFmtId="164" fontId="19" fillId="19" borderId="55" xfId="0" applyNumberFormat="1" applyFont="1" applyFill="1" applyBorder="1" applyAlignment="1" applyProtection="1">
      <alignment horizontal="center" vertical="center" wrapText="1"/>
      <protection/>
    </xf>
    <xf numFmtId="164" fontId="19" fillId="19" borderId="28" xfId="0" applyNumberFormat="1" applyFont="1" applyFill="1" applyBorder="1" applyAlignment="1" applyProtection="1">
      <alignment vertical="center" wrapText="1"/>
      <protection/>
    </xf>
    <xf numFmtId="165" fontId="19" fillId="19" borderId="14" xfId="0" applyNumberFormat="1" applyFont="1" applyFill="1" applyBorder="1" applyAlignment="1" applyProtection="1">
      <alignment horizontal="center" vertical="center" wrapText="1"/>
      <protection/>
    </xf>
    <xf numFmtId="164" fontId="19" fillId="19" borderId="14" xfId="0" applyNumberFormat="1" applyFont="1" applyFill="1" applyBorder="1" applyAlignment="1" applyProtection="1">
      <alignment horizontal="center" vertical="center" wrapText="1"/>
      <protection/>
    </xf>
    <xf numFmtId="164" fontId="19" fillId="19" borderId="57" xfId="0" applyNumberFormat="1" applyFont="1" applyFill="1" applyBorder="1" applyAlignment="1" applyProtection="1">
      <alignment horizontal="center" vertical="center" wrapText="1"/>
      <protection/>
    </xf>
    <xf numFmtId="164" fontId="19" fillId="3" borderId="11" xfId="0" applyNumberFormat="1" applyFont="1" applyFill="1" applyBorder="1" applyAlignment="1" applyProtection="1">
      <alignment vertical="center" wrapText="1"/>
      <protection/>
    </xf>
    <xf numFmtId="165" fontId="19" fillId="3" borderId="47" xfId="0" applyNumberFormat="1" applyFont="1" applyFill="1" applyBorder="1" applyAlignment="1" applyProtection="1">
      <alignment horizontal="center" vertical="center" wrapText="1"/>
      <protection/>
    </xf>
    <xf numFmtId="164" fontId="19" fillId="3" borderId="47" xfId="0" applyNumberFormat="1" applyFont="1" applyFill="1" applyBorder="1" applyAlignment="1" applyProtection="1">
      <alignment horizontal="center" vertical="center" wrapText="1"/>
      <protection/>
    </xf>
    <xf numFmtId="164" fontId="19" fillId="3" borderId="13" xfId="0" applyNumberFormat="1" applyFont="1" applyFill="1" applyBorder="1" applyAlignment="1" applyProtection="1">
      <alignment horizontal="center" vertical="center" wrapText="1"/>
      <protection/>
    </xf>
    <xf numFmtId="164" fontId="39" fillId="19" borderId="10" xfId="0" applyFont="1" applyFill="1" applyBorder="1" applyAlignment="1" applyProtection="1">
      <alignment horizontal="center" vertical="center" textRotation="90" wrapText="1"/>
      <protection/>
    </xf>
    <xf numFmtId="164" fontId="32" fillId="20" borderId="2" xfId="0" applyFont="1" applyFill="1" applyBorder="1" applyAlignment="1" applyProtection="1">
      <alignment horizontal="center" vertical="center"/>
      <protection/>
    </xf>
    <xf numFmtId="164" fontId="36" fillId="0" borderId="2" xfId="0" applyFont="1" applyBorder="1" applyAlignment="1" applyProtection="1">
      <alignment/>
      <protection/>
    </xf>
    <xf numFmtId="170" fontId="32" fillId="0" borderId="2" xfId="0" applyNumberFormat="1" applyFont="1" applyBorder="1" applyAlignment="1" applyProtection="1">
      <alignment/>
      <protection/>
    </xf>
    <xf numFmtId="164" fontId="36" fillId="0" borderId="2" xfId="0" applyFont="1" applyFill="1" applyBorder="1" applyAlignment="1" applyProtection="1">
      <alignment/>
      <protection/>
    </xf>
    <xf numFmtId="170" fontId="32" fillId="0" borderId="2" xfId="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12" xfId="21"/>
    <cellStyle name="Обычный 2 3 2" xfId="22"/>
  </cellStyles>
  <dxfs count="1">
    <dxf>
      <font>
        <b val="0"/>
        <color rgb="FF9C0006"/>
      </font>
      <fill>
        <patternFill patternType="solid">
          <fgColor rgb="FFFCD5B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2060"/>
      <rgbColor rgb="00808000"/>
      <rgbColor rgb="00800080"/>
      <rgbColor rgb="00008080"/>
      <rgbColor rgb="00CCC1DA"/>
      <rgbColor rgb="00808080"/>
      <rgbColor rgb="0095B3D7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B0F0"/>
      <rgbColor rgb="00E6E0EC"/>
      <rgbColor rgb="00D9D9D9"/>
      <rgbColor rgb="00F2DCDB"/>
      <rgbColor rgb="00B7DEE8"/>
      <rgbColor rgb="00E6B9B8"/>
      <rgbColor rgb="00FFC7CE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847725</xdr:colOff>
      <xdr:row>167</xdr:row>
      <xdr:rowOff>85725</xdr:rowOff>
    </xdr:from>
    <xdr:to>
      <xdr:col>1</xdr:col>
      <xdr:colOff>1085850</xdr:colOff>
      <xdr:row>168</xdr:row>
      <xdr:rowOff>47625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1091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66675</xdr:colOff>
      <xdr:row>167</xdr:row>
      <xdr:rowOff>85725</xdr:rowOff>
    </xdr:from>
    <xdr:to>
      <xdr:col>1</xdr:col>
      <xdr:colOff>304800</xdr:colOff>
      <xdr:row>168</xdr:row>
      <xdr:rowOff>47625</xdr:rowOff>
    </xdr:to>
    <xdr:pic>
      <xdr:nvPicPr>
        <xdr:cNvPr id="2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51091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581025</xdr:colOff>
      <xdr:row>167</xdr:row>
      <xdr:rowOff>85725</xdr:rowOff>
    </xdr:from>
    <xdr:to>
      <xdr:col>1</xdr:col>
      <xdr:colOff>819150</xdr:colOff>
      <xdr:row>168</xdr:row>
      <xdr:rowOff>38100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35109150"/>
          <a:ext cx="2381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828675</xdr:colOff>
      <xdr:row>197</xdr:row>
      <xdr:rowOff>47625</xdr:rowOff>
    </xdr:from>
    <xdr:to>
      <xdr:col>1</xdr:col>
      <xdr:colOff>1066800</xdr:colOff>
      <xdr:row>198</xdr:row>
      <xdr:rowOff>19050</xdr:rowOff>
    </xdr:to>
    <xdr:pic>
      <xdr:nvPicPr>
        <xdr:cNvPr id="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786050"/>
          <a:ext cx="2381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47625</xdr:colOff>
      <xdr:row>197</xdr:row>
      <xdr:rowOff>47625</xdr:rowOff>
    </xdr:from>
    <xdr:to>
      <xdr:col>1</xdr:col>
      <xdr:colOff>285750</xdr:colOff>
      <xdr:row>198</xdr:row>
      <xdr:rowOff>19050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0786050"/>
          <a:ext cx="2381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561975</xdr:colOff>
      <xdr:row>197</xdr:row>
      <xdr:rowOff>47625</xdr:rowOff>
    </xdr:from>
    <xdr:to>
      <xdr:col>1</xdr:col>
      <xdr:colOff>800100</xdr:colOff>
      <xdr:row>198</xdr:row>
      <xdr:rowOff>9525</xdr:rowOff>
    </xdr:to>
    <xdr:pic>
      <xdr:nvPicPr>
        <xdr:cNvPr id="6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07860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847725</xdr:colOff>
      <xdr:row>177</xdr:row>
      <xdr:rowOff>85725</xdr:rowOff>
    </xdr:from>
    <xdr:to>
      <xdr:col>1</xdr:col>
      <xdr:colOff>1085850</xdr:colOff>
      <xdr:row>178</xdr:row>
      <xdr:rowOff>47625</xdr:rowOff>
    </xdr:to>
    <xdr:pic>
      <xdr:nvPicPr>
        <xdr:cNvPr id="7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70141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66675</xdr:colOff>
      <xdr:row>177</xdr:row>
      <xdr:rowOff>85725</xdr:rowOff>
    </xdr:from>
    <xdr:to>
      <xdr:col>1</xdr:col>
      <xdr:colOff>304800</xdr:colOff>
      <xdr:row>178</xdr:row>
      <xdr:rowOff>47625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70141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581025</xdr:colOff>
      <xdr:row>177</xdr:row>
      <xdr:rowOff>85725</xdr:rowOff>
    </xdr:from>
    <xdr:to>
      <xdr:col>1</xdr:col>
      <xdr:colOff>819150</xdr:colOff>
      <xdr:row>178</xdr:row>
      <xdr:rowOff>38100</xdr:rowOff>
    </xdr:to>
    <xdr:pic>
      <xdr:nvPicPr>
        <xdr:cNvPr id="9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37014150"/>
          <a:ext cx="2381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800100</xdr:colOff>
      <xdr:row>209</xdr:row>
      <xdr:rowOff>38100</xdr:rowOff>
    </xdr:from>
    <xdr:to>
      <xdr:col>1</xdr:col>
      <xdr:colOff>1095375</xdr:colOff>
      <xdr:row>210</xdr:row>
      <xdr:rowOff>123825</xdr:rowOff>
    </xdr:to>
    <xdr:pic>
      <xdr:nvPicPr>
        <xdr:cNvPr id="1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3062525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19050</xdr:colOff>
      <xdr:row>209</xdr:row>
      <xdr:rowOff>38100</xdr:rowOff>
    </xdr:from>
    <xdr:to>
      <xdr:col>1</xdr:col>
      <xdr:colOff>304800</xdr:colOff>
      <xdr:row>210</xdr:row>
      <xdr:rowOff>123825</xdr:rowOff>
    </xdr:to>
    <xdr:pic>
      <xdr:nvPicPr>
        <xdr:cNvPr id="11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3062525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533400</xdr:colOff>
      <xdr:row>209</xdr:row>
      <xdr:rowOff>47625</xdr:rowOff>
    </xdr:from>
    <xdr:to>
      <xdr:col>1</xdr:col>
      <xdr:colOff>819150</xdr:colOff>
      <xdr:row>210</xdr:row>
      <xdr:rowOff>85725</xdr:rowOff>
    </xdr:to>
    <xdr:pic>
      <xdr:nvPicPr>
        <xdr:cNvPr id="12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43072050"/>
          <a:ext cx="2857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847725</xdr:colOff>
      <xdr:row>187</xdr:row>
      <xdr:rowOff>85725</xdr:rowOff>
    </xdr:from>
    <xdr:to>
      <xdr:col>1</xdr:col>
      <xdr:colOff>1085850</xdr:colOff>
      <xdr:row>188</xdr:row>
      <xdr:rowOff>47625</xdr:rowOff>
    </xdr:to>
    <xdr:pic>
      <xdr:nvPicPr>
        <xdr:cNvPr id="1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9191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66675</xdr:colOff>
      <xdr:row>187</xdr:row>
      <xdr:rowOff>85725</xdr:rowOff>
    </xdr:from>
    <xdr:to>
      <xdr:col>1</xdr:col>
      <xdr:colOff>304800</xdr:colOff>
      <xdr:row>188</xdr:row>
      <xdr:rowOff>47625</xdr:rowOff>
    </xdr:to>
    <xdr:pic>
      <xdr:nvPicPr>
        <xdr:cNvPr id="14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919150"/>
          <a:ext cx="2381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581025</xdr:colOff>
      <xdr:row>187</xdr:row>
      <xdr:rowOff>85725</xdr:rowOff>
    </xdr:from>
    <xdr:to>
      <xdr:col>1</xdr:col>
      <xdr:colOff>819150</xdr:colOff>
      <xdr:row>188</xdr:row>
      <xdr:rowOff>38100</xdr:rowOff>
    </xdr:to>
    <xdr:pic>
      <xdr:nvPicPr>
        <xdr:cNvPr id="1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38919150"/>
          <a:ext cx="2381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800100</xdr:colOff>
      <xdr:row>221</xdr:row>
      <xdr:rowOff>38100</xdr:rowOff>
    </xdr:from>
    <xdr:to>
      <xdr:col>1</xdr:col>
      <xdr:colOff>1095375</xdr:colOff>
      <xdr:row>222</xdr:row>
      <xdr:rowOff>123825</xdr:rowOff>
    </xdr:to>
    <xdr:pic>
      <xdr:nvPicPr>
        <xdr:cNvPr id="1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5348525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19050</xdr:colOff>
      <xdr:row>221</xdr:row>
      <xdr:rowOff>38100</xdr:rowOff>
    </xdr:from>
    <xdr:to>
      <xdr:col>1</xdr:col>
      <xdr:colOff>304800</xdr:colOff>
      <xdr:row>222</xdr:row>
      <xdr:rowOff>123825</xdr:rowOff>
    </xdr:to>
    <xdr:pic>
      <xdr:nvPicPr>
        <xdr:cNvPr id="17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5348525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533400</xdr:colOff>
      <xdr:row>221</xdr:row>
      <xdr:rowOff>47625</xdr:rowOff>
    </xdr:from>
    <xdr:to>
      <xdr:col>1</xdr:col>
      <xdr:colOff>819150</xdr:colOff>
      <xdr:row>222</xdr:row>
      <xdr:rowOff>85725</xdr:rowOff>
    </xdr:to>
    <xdr:pic>
      <xdr:nvPicPr>
        <xdr:cNvPr id="18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45358050"/>
          <a:ext cx="2857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200</xdr:row>
      <xdr:rowOff>123825</xdr:rowOff>
    </xdr:from>
    <xdr:to>
      <xdr:col>1</xdr:col>
      <xdr:colOff>304800</xdr:colOff>
      <xdr:row>202</xdr:row>
      <xdr:rowOff>57150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9252525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876300</xdr:colOff>
      <xdr:row>149</xdr:row>
      <xdr:rowOff>0</xdr:rowOff>
    </xdr:from>
    <xdr:to>
      <xdr:col>1</xdr:col>
      <xdr:colOff>1152525</xdr:colOff>
      <xdr:row>150</xdr:row>
      <xdr:rowOff>57150</xdr:rowOff>
    </xdr:to>
    <xdr:pic>
      <xdr:nvPicPr>
        <xdr:cNvPr id="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9718000"/>
          <a:ext cx="2762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609600</xdr:colOff>
      <xdr:row>149</xdr:row>
      <xdr:rowOff>9525</xdr:rowOff>
    </xdr:from>
    <xdr:to>
      <xdr:col>1</xdr:col>
      <xdr:colOff>847725</xdr:colOff>
      <xdr:row>150</xdr:row>
      <xdr:rowOff>38100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29727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333375</xdr:colOff>
      <xdr:row>149</xdr:row>
      <xdr:rowOff>9525</xdr:rowOff>
    </xdr:from>
    <xdr:to>
      <xdr:col>1</xdr:col>
      <xdr:colOff>581025</xdr:colOff>
      <xdr:row>150</xdr:row>
      <xdr:rowOff>38100</xdr:rowOff>
    </xdr:to>
    <xdr:pic>
      <xdr:nvPicPr>
        <xdr:cNvPr id="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9727525"/>
          <a:ext cx="2476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1</xdr:col>
      <xdr:colOff>38100</xdr:colOff>
      <xdr:row>149</xdr:row>
      <xdr:rowOff>0</xdr:rowOff>
    </xdr:from>
    <xdr:to>
      <xdr:col>1</xdr:col>
      <xdr:colOff>323850</xdr:colOff>
      <xdr:row>150</xdr:row>
      <xdr:rowOff>57150</xdr:rowOff>
    </xdr:to>
    <xdr:pic>
      <xdr:nvPicPr>
        <xdr:cNvPr id="5" name="Picture 1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29718000"/>
          <a:ext cx="2857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419100</xdr:colOff>
      <xdr:row>109</xdr:row>
      <xdr:rowOff>19050</xdr:rowOff>
    </xdr:from>
    <xdr:to>
      <xdr:col>2</xdr:col>
      <xdr:colOff>790575</xdr:colOff>
      <xdr:row>111</xdr:row>
      <xdr:rowOff>0</xdr:rowOff>
    </xdr:to>
    <xdr:pic>
      <xdr:nvPicPr>
        <xdr:cNvPr id="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3241000"/>
          <a:ext cx="371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kozyrev\Downloads\NICE-RUSSIA_prays-list_avtomatika-dlya-vorot-i-shlagbaumy_03.03.2022_V07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Общий прайс лист"/>
      <sheetName val="YUBII HOME"/>
      <sheetName val="Компл. Высокоскоростных пр."/>
      <sheetName val="Компл. авт. для распашных ворот"/>
      <sheetName val="Компл. авт. для откатных ворот"/>
      <sheetName val="Компл. шлагбаумов"/>
      <sheetName val="Компл. авт. для гаражных ворот"/>
      <sheetName val="Радиоуправление"/>
      <sheetName val="Аксессуары"/>
      <sheetName val="Прайс-лист на запчасти"/>
    </sheetNames>
    <sheetDataSet>
      <sheetData sheetId="1">
        <row r="4">
          <cell r="A4" t="str">
            <v>TOO3000KLT</v>
          </cell>
          <cell r="B4" t="str">
            <v>Комплект для распашных ворот TOO3000KLT. Состав комплекта: Привод TO3000 - 2 шт,  блок управления MC800 - 1 шт, приемник OXIBD - 1 шт, пульт FLO2RE - 2 шт. </v>
          </cell>
          <cell r="C4" t="str">
            <v>компл</v>
          </cell>
          <cell r="D4">
            <v>40900</v>
          </cell>
        </row>
        <row r="5">
          <cell r="A5" t="str">
            <v>WG4024</v>
          </cell>
          <cell r="B5" t="str">
            <v>Привод для распашных ворот WG4024</v>
          </cell>
          <cell r="C5" t="str">
            <v>шт</v>
          </cell>
          <cell r="D5">
            <v>23900</v>
          </cell>
        </row>
        <row r="6">
          <cell r="A6" t="str">
            <v>WINGO2024KCE</v>
          </cell>
          <cell r="B6" t="str">
            <v>Комплект для распашных ворот WINGO2024KCE. Состав комплекта: Привод WG4024 - 2 шт, блок управления MC424L - 1 шт, пульт FLO2RE - 2 шт. </v>
          </cell>
          <cell r="C6" t="str">
            <v>компл</v>
          </cell>
          <cell r="D6">
            <v>42900</v>
          </cell>
        </row>
        <row r="7">
          <cell r="A7" t="str">
            <v>WINGO4024BDKCE</v>
          </cell>
          <cell r="B7" t="str">
            <v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v>
          </cell>
          <cell r="C7" t="str">
            <v>компл</v>
          </cell>
          <cell r="D7">
            <v>48900</v>
          </cell>
        </row>
        <row r="8">
          <cell r="A8" t="str">
            <v>WG5024</v>
          </cell>
          <cell r="B8" t="str">
            <v>Привод для распашных ворот WG5024</v>
          </cell>
          <cell r="C8" t="str">
            <v>шт</v>
          </cell>
          <cell r="D8">
            <v>23900</v>
          </cell>
        </row>
        <row r="9">
          <cell r="A9" t="str">
            <v>WINGO3524KCE</v>
          </cell>
          <cell r="B9" t="str">
            <v>Комплект для распашных ворот WINGO3524KCE. Состав комплекта: Привод WG5024 - 2 шт, блок управления MC424L - 1 шт, пульт FLO2RE - 2 шт. </v>
          </cell>
          <cell r="C9" t="str">
            <v>компл</v>
          </cell>
          <cell r="D9">
            <v>44900</v>
          </cell>
        </row>
        <row r="10">
          <cell r="A10" t="str">
            <v>WINGO5024BDKCE</v>
          </cell>
          <cell r="B10" t="str">
            <v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v>
          </cell>
          <cell r="C10" t="str">
            <v>компл</v>
          </cell>
          <cell r="D10">
            <v>50900</v>
          </cell>
        </row>
        <row r="11">
          <cell r="A11" t="str">
            <v>WG3524HS</v>
          </cell>
          <cell r="B11" t="str">
            <v>Привод для распашных ворот WG3524HS</v>
          </cell>
          <cell r="C11" t="str">
            <v>шт</v>
          </cell>
          <cell r="D11">
            <v>23900</v>
          </cell>
        </row>
        <row r="12">
          <cell r="A12" t="str">
            <v>WG3524HSBDKIT</v>
          </cell>
          <cell r="B12" t="str">
            <v>Комплект для распашных ворот WG3524HSBDKIT. Состав комплекта: Привод WG3524HS - 2 шт, блок управления МС824H - 1 шт, приемник OXIBD - 1 шт.; пульт ON3EBD - 2 шт;</v>
          </cell>
          <cell r="C12" t="str">
            <v>компл</v>
          </cell>
          <cell r="D12">
            <v>50990</v>
          </cell>
        </row>
        <row r="13">
          <cell r="A13" t="str">
            <v>WG3524HSBDKIT2</v>
          </cell>
          <cell r="B13" t="str">
            <v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v>
          </cell>
          <cell r="C13" t="str">
            <v>компл</v>
          </cell>
          <cell r="D13">
            <v>56990</v>
          </cell>
        </row>
        <row r="14">
          <cell r="A14" t="str">
            <v>WG4000</v>
          </cell>
          <cell r="B14" t="str">
            <v>Привод для распашных ворот WG4000</v>
          </cell>
          <cell r="C14" t="str">
            <v>шт</v>
          </cell>
          <cell r="D14">
            <v>23900</v>
          </cell>
        </row>
        <row r="15">
          <cell r="A15" t="str">
            <v>WINGO4KLT</v>
          </cell>
          <cell r="B15" t="str">
            <v>Комплект для распашных ворот WINGO4KLT. Состав комплекта: привод WG4000 (2 шт.), приёмник OXIBD (1 шт.),
Пульт управления FLO2RE (2 шт.), Блок управления MC800 (1 шт.)</v>
          </cell>
          <cell r="C15" t="str">
            <v>компл</v>
          </cell>
          <cell r="D15">
            <v>42900</v>
          </cell>
        </row>
        <row r="16">
          <cell r="A16" t="str">
            <v>WINGO4BDKCE</v>
          </cell>
          <cell r="B16" t="str">
            <v>Комплект для распашных ворот WINGO4BDKCE. Состав комплекта: привод WG4000 (2 шт.), приёмник OXIBD (1 шт.),
Пульт управления ON3EBD (2 шт.), Фотоэлементы Medium
EPM (1 пара), Блок управления MC800 (1 шт.), Лампа сигналь-
ная с антенной 230В ELAC (1 шт.)</v>
          </cell>
          <cell r="C16" t="str">
            <v>компл</v>
          </cell>
          <cell r="D16">
            <v>48900</v>
          </cell>
        </row>
        <row r="17">
          <cell r="A17" t="str">
            <v>WG5000</v>
          </cell>
          <cell r="B17" t="str">
            <v>Привод для распашных ворот WG5000</v>
          </cell>
          <cell r="C17" t="str">
            <v>шт</v>
          </cell>
          <cell r="D17">
            <v>23900</v>
          </cell>
        </row>
        <row r="18">
          <cell r="A18" t="str">
            <v>WINGO5KLT</v>
          </cell>
          <cell r="B18" t="str">
            <v>Комплект для распашных ворот WINGO5KLT. Состав комплекта: привод WG5000 (2 шт.), приёмник OXIBD (1 шт.),
Пульт управления FLO2RE (2 шт.), Блок управления MC800 (1 шт.)</v>
          </cell>
          <cell r="C18" t="str">
            <v>компл</v>
          </cell>
          <cell r="D18">
            <v>44900</v>
          </cell>
        </row>
        <row r="19">
          <cell r="A19" t="str">
            <v>WINGO5BDKCE</v>
          </cell>
          <cell r="B19" t="str">
            <v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v>
          </cell>
          <cell r="C19" t="str">
            <v>компл</v>
          </cell>
          <cell r="D19">
            <v>50900</v>
          </cell>
        </row>
        <row r="20">
          <cell r="A20" t="str">
            <v>PROVIEWWINGO5BDKCE</v>
          </cell>
          <cell r="B20" t="str">
            <v>Комплект для распашных ворот PROVIEWWINGO5BDKCE.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PROVIEW (1шт.), Адаптер BUS4T IBT4N (1 шт.)</v>
          </cell>
          <cell r="C20" t="str">
            <v>компл</v>
          </cell>
          <cell r="D20">
            <v>63900</v>
          </cell>
        </row>
        <row r="21">
          <cell r="A21" t="str">
            <v>TTN3724HS</v>
          </cell>
          <cell r="B21" t="str">
            <v>Привод для распашных ворот TTN3724HS</v>
          </cell>
          <cell r="C21" t="str">
            <v>шт</v>
          </cell>
          <cell r="D21">
            <v>35900</v>
          </cell>
        </row>
        <row r="22">
          <cell r="A22" t="str">
            <v>TTN3724HSBDKIT</v>
          </cell>
          <cell r="B22" t="str">
            <v>Комплект для распашных ворот TTN3724HSBDKIT. Состав комплекта: привод TTN3724HS (2 шт.), приёмник OXIBD (1 шт.),
Пульт управления ON3EBD (2 шт.), Блок управления
MC824H (1 шт.)</v>
          </cell>
          <cell r="C22" t="str">
            <v>компл</v>
          </cell>
          <cell r="D22">
            <v>60900</v>
          </cell>
        </row>
        <row r="23">
          <cell r="A23" t="str">
            <v>TTN3724HSBDKIT2</v>
          </cell>
          <cell r="B23" t="str">
            <v>Комплект для распашных ворот  TTN3724HSBDKIT2. Состав комплекта: привод TTN3724HS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v>
          </cell>
          <cell r="C23" t="str">
            <v>компл</v>
          </cell>
          <cell r="D23">
            <v>66900</v>
          </cell>
        </row>
        <row r="24">
          <cell r="A24" t="str">
            <v>TO4024</v>
          </cell>
          <cell r="B24" t="str">
            <v>Привод для распашных ворот TO4024</v>
          </cell>
          <cell r="C24" t="str">
            <v>шт</v>
          </cell>
          <cell r="D24">
            <v>33900</v>
          </cell>
        </row>
        <row r="25">
          <cell r="A25" t="str">
            <v>TOONA4024BDKCE</v>
          </cell>
          <cell r="B25" t="str">
            <v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v>
          </cell>
          <cell r="C25" t="str">
            <v>компл</v>
          </cell>
          <cell r="D25">
            <v>51900</v>
          </cell>
        </row>
        <row r="26">
          <cell r="A26" t="str">
            <v>TO4016P</v>
          </cell>
          <cell r="B26" t="str">
            <v>Привод для распашных ворот TO4016P</v>
          </cell>
          <cell r="C26" t="str">
            <v>шт</v>
          </cell>
          <cell r="D26">
            <v>23900</v>
          </cell>
        </row>
        <row r="27">
          <cell r="A27" t="str">
            <v>TO4016PBDKIT</v>
          </cell>
          <cell r="B27" t="str">
            <v>Комплект для распашных ворот TO4016PBDKIT. Состав комплекта: привод TO4016P (2 шт.), приёмник OXIBD (1 шт.),
Пульт управления ON3EBD (2 шт.), Блок управления MC800</v>
          </cell>
          <cell r="C27" t="str">
            <v>компл</v>
          </cell>
          <cell r="D27">
            <v>47900</v>
          </cell>
        </row>
        <row r="28">
          <cell r="A28" t="str">
            <v>TO4016PBDKIT2</v>
          </cell>
          <cell r="B28" t="str">
            <v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v>
          </cell>
          <cell r="C28" t="str">
            <v>компл</v>
          </cell>
          <cell r="D28">
            <v>53900</v>
          </cell>
        </row>
        <row r="29">
          <cell r="A29" t="str">
            <v>TO4016PPLA16BDKIT</v>
          </cell>
          <cell r="B29" t="str">
            <v>Комплект для распашных ворот TO4016PPLA16BDKIT. Состав комплекта: привод TO4016P (2 шт.), приёмник OXIBD (1 шт.),
Пульт управления ON3EBD (2 шт.), Блок управления MC800
(1 шт.), регулируемый кронштейн PLA16 (2 шт.)</v>
          </cell>
          <cell r="C29" t="str">
            <v>компл</v>
          </cell>
          <cell r="D29">
            <v>53900</v>
          </cell>
        </row>
        <row r="30">
          <cell r="A30" t="str">
            <v>TO5016P</v>
          </cell>
          <cell r="B30" t="str">
            <v>Привод для распашных ворот TO5016P</v>
          </cell>
          <cell r="C30" t="str">
            <v>шт</v>
          </cell>
          <cell r="D30">
            <v>23900</v>
          </cell>
        </row>
        <row r="31">
          <cell r="A31" t="str">
            <v>TO5016PBDKIT</v>
          </cell>
          <cell r="B31" t="str">
            <v>Комплект для распашных ворот TO5016PBDKIT. Состав комплекта: привод TO5016P (2 шт.), приёмник OXIBD (1 шт.),
Пульт управления ON3EBD (2 шт.), Блок управления MC800</v>
          </cell>
          <cell r="C31" t="str">
            <v>компл</v>
          </cell>
          <cell r="D31">
            <v>50900</v>
          </cell>
        </row>
        <row r="32">
          <cell r="A32" t="str">
            <v>TO5016PBDKIT2</v>
          </cell>
          <cell r="B32" t="str">
            <v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v>
          </cell>
          <cell r="C32" t="str">
            <v>компл</v>
          </cell>
          <cell r="D32">
            <v>56900</v>
          </cell>
        </row>
        <row r="33">
          <cell r="A33" t="str">
            <v>TO5016PPLA16BDKIT</v>
          </cell>
          <cell r="B33" t="str">
            <v>Комплект для распашных ворот TO5016PPLA16BDKIT. Состав комплекта: привод TO5016P (2 шт.), приёмник OXIBD (1 шт.),
Пульт управления ON3EBD (2 шт.), Блок управления MC800
(1 шт.), регулируемый кронштейн PLA16 (2 шт.)</v>
          </cell>
          <cell r="C33" t="str">
            <v>компл</v>
          </cell>
          <cell r="D33">
            <v>56900</v>
          </cell>
        </row>
        <row r="34">
          <cell r="A34" t="str">
            <v>TO5024</v>
          </cell>
          <cell r="B34" t="str">
            <v>Привод для распашных ворот TO5024</v>
          </cell>
          <cell r="C34" t="str">
            <v>шт</v>
          </cell>
          <cell r="D34">
            <v>35900</v>
          </cell>
        </row>
        <row r="35">
          <cell r="A35" t="str">
            <v>TO5024HS</v>
          </cell>
          <cell r="B35" t="str">
            <v>Привод для распашных ворот TO5024HS</v>
          </cell>
          <cell r="C35" t="str">
            <v>шт</v>
          </cell>
          <cell r="D35">
            <v>35900</v>
          </cell>
        </row>
        <row r="36">
          <cell r="A36" t="str">
            <v>TO5024HSBDKIT</v>
          </cell>
          <cell r="B36" t="str">
            <v>Комплект для распашных ворот TO5024HSBDKIT. Состав комплекта: привод TO5024HS (2 шт.), приёмник OXIBD (1 шт.),
Пульт управления ON3EBD (2 шт.), Блок управления
MC824H (1 шт.)</v>
          </cell>
          <cell r="C36" t="str">
            <v>компл</v>
          </cell>
          <cell r="D36">
            <v>57900</v>
          </cell>
        </row>
        <row r="37">
          <cell r="A37" t="str">
            <v>TO5024HSBDKIT2</v>
          </cell>
          <cell r="B37" t="str">
            <v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v>
          </cell>
          <cell r="C37" t="str">
            <v>компл</v>
          </cell>
          <cell r="D37">
            <v>63900</v>
          </cell>
        </row>
        <row r="38">
          <cell r="A38" t="str">
            <v>TO6024HS</v>
          </cell>
          <cell r="B38" t="str">
            <v>Привод для распашных ворот TO6024HS</v>
          </cell>
          <cell r="C38" t="str">
            <v>шт</v>
          </cell>
          <cell r="D38">
            <v>45900</v>
          </cell>
        </row>
        <row r="39">
          <cell r="A39" t="str">
            <v>TO6024HSBDKIT</v>
          </cell>
          <cell r="B39" t="str">
            <v>Комплект для распашных ворот TO6024HSBDKIT. Состав комплекта: привод TO6024HS (2 шт.), приёмник OXIBD (1 шт.),
Пульт управления ON3EBD (2 шт.), Блок управления
MC824H (1 шт.)</v>
          </cell>
          <cell r="C39" t="str">
            <v>компл</v>
          </cell>
          <cell r="D39">
            <v>120900</v>
          </cell>
        </row>
        <row r="40">
          <cell r="A40" t="str">
            <v>TO6024HSBDKIT2</v>
          </cell>
          <cell r="B40" t="str">
            <v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v>
          </cell>
          <cell r="C40" t="str">
            <v>компл</v>
          </cell>
          <cell r="D40">
            <v>126900</v>
          </cell>
        </row>
        <row r="41">
          <cell r="A41" t="str">
            <v>TO7024</v>
          </cell>
          <cell r="B41" t="str">
            <v>Привод для распашных ворот TO7024</v>
          </cell>
          <cell r="C41" t="str">
            <v>шт</v>
          </cell>
          <cell r="D41">
            <v>45900</v>
          </cell>
        </row>
        <row r="42">
          <cell r="A42" t="str">
            <v>TO7024BDKIT</v>
          </cell>
          <cell r="B42" t="str">
            <v>Комплект для распашных ворот TO7024BDKIT. Состав комплекта: привод TO7024 (2 шт.), приёмник OXIBD (1 шт.), Пульт управления ON3EBD (2 шт.), Блок управления MC824H (1 шт.)</v>
          </cell>
          <cell r="C42" t="str">
            <v>компл</v>
          </cell>
          <cell r="D42">
            <v>110900</v>
          </cell>
        </row>
        <row r="43">
          <cell r="A43" t="str">
            <v>WALKY1024BDKCE</v>
          </cell>
          <cell r="B43" t="str">
            <v>Комплект для распашных ворот WALKY1024BDKCE. Состав комплекта: привод WL1024C (1 шт.), приёмник OXIBD (1 шт.),
Пульт управления ON3EBD (2 шт.)</v>
          </cell>
          <cell r="C43" t="str">
            <v>компл</v>
          </cell>
          <cell r="D43">
            <v>32900</v>
          </cell>
        </row>
        <row r="44">
          <cell r="A44" t="str">
            <v>WALKY2024BDKCE</v>
          </cell>
          <cell r="B44" t="str">
            <v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v>
          </cell>
          <cell r="C44" t="str">
            <v>компл</v>
          </cell>
          <cell r="D44">
            <v>45900</v>
          </cell>
        </row>
        <row r="45">
          <cell r="A45" t="str">
            <v>HOPPBDKCE</v>
          </cell>
          <cell r="B45" t="str">
            <v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v>
          </cell>
          <cell r="C45" t="str">
            <v>компл</v>
          </cell>
          <cell r="D45">
            <v>46900</v>
          </cell>
        </row>
        <row r="46">
          <cell r="A46" t="str">
            <v>HY7005</v>
          </cell>
          <cell r="B46" t="str">
            <v>Привод для распашных ворот HY7005</v>
          </cell>
          <cell r="C46" t="str">
            <v>шт</v>
          </cell>
          <cell r="D46">
            <v>35900</v>
          </cell>
        </row>
        <row r="47">
          <cell r="A47" t="str">
            <v>HY7005BDKIT</v>
          </cell>
          <cell r="B47" t="str">
            <v>Комплект для распашных ворот HY7005BDKIT. Состав комплекта: привод HY7005 (2 шт.), приёмник OXIBD (1 шт.), Пульт управления ON3EBD (2 шт.), Блок управления MC800 (1 шт.)</v>
          </cell>
          <cell r="C47" t="str">
            <v>компл</v>
          </cell>
          <cell r="D47">
            <v>60900</v>
          </cell>
        </row>
        <row r="48">
          <cell r="A48" t="str">
            <v>HY7005BDKIT2</v>
          </cell>
          <cell r="B48" t="str">
            <v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v>
          </cell>
          <cell r="C48" t="str">
            <v>компл</v>
          </cell>
          <cell r="D48">
            <v>66900</v>
          </cell>
        </row>
        <row r="49">
          <cell r="A49" t="str">
            <v>HKHSBDKIT</v>
          </cell>
          <cell r="B49" t="str">
            <v>Комплект для распашных ворот HKHSBDKIT. Состав комплекта: привод HK7024HS (1 шт.), привод HK7224HS (1 шт.), приёмник OXIBD (1 шт.), Пульт управления ON3EBD (2 шт.)</v>
          </cell>
          <cell r="C49" t="str">
            <v>компл</v>
          </cell>
          <cell r="D49">
            <v>115900</v>
          </cell>
        </row>
        <row r="50">
          <cell r="A50" t="str">
            <v>HKHSBDKIT2</v>
          </cell>
          <cell r="B50" t="str">
            <v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v>
          </cell>
          <cell r="C50" t="str">
            <v>компл</v>
          </cell>
          <cell r="D50">
            <v>121900</v>
          </cell>
        </row>
        <row r="51">
          <cell r="A51" t="str">
            <v>ME3024</v>
          </cell>
          <cell r="B51" t="str">
            <v>Привод для распашных ворот ME3024</v>
          </cell>
          <cell r="C51" t="str">
            <v>шт</v>
          </cell>
          <cell r="D51">
            <v>35900</v>
          </cell>
        </row>
        <row r="52">
          <cell r="A52" t="str">
            <v>BM5024</v>
          </cell>
          <cell r="B52" t="str">
            <v>Привод для распашных ворот BM5024</v>
          </cell>
          <cell r="C52" t="str">
            <v>шт</v>
          </cell>
          <cell r="D52">
            <v>65900</v>
          </cell>
        </row>
        <row r="53">
          <cell r="A53" t="str">
            <v>АКСЕССУАРЫ ПРИВОДОВ ДЛЯ РАСПАШНЫХ ВОРОТ</v>
          </cell>
        </row>
        <row r="54">
          <cell r="A54" t="str">
            <v>BMA1</v>
          </cell>
          <cell r="B54" t="str">
            <v>Механизм открывания ворот на 360 градусов BMA1</v>
          </cell>
          <cell r="C54" t="str">
            <v>шт</v>
          </cell>
          <cell r="D54">
            <v>13500</v>
          </cell>
        </row>
        <row r="55">
          <cell r="A55" t="str">
            <v>BMBOX</v>
          </cell>
          <cell r="B55" t="str">
            <v>Фундаментная коробка BMBOX</v>
          </cell>
          <cell r="C55" t="str">
            <v>шт</v>
          </cell>
          <cell r="D55">
            <v>40000</v>
          </cell>
        </row>
        <row r="56">
          <cell r="A56" t="str">
            <v>HYA11</v>
          </cell>
          <cell r="B56" t="str">
            <v>Устройство для разблокировки HYA11</v>
          </cell>
          <cell r="C56" t="str">
            <v>шт</v>
          </cell>
          <cell r="D56">
            <v>3000</v>
          </cell>
        </row>
        <row r="57">
          <cell r="A57" t="str">
            <v>HYA12</v>
          </cell>
          <cell r="B57" t="str">
            <v>Рычаг-удлинитель HYA12</v>
          </cell>
          <cell r="C57" t="str">
            <v>шт</v>
          </cell>
          <cell r="D57">
            <v>10000</v>
          </cell>
        </row>
        <row r="58">
          <cell r="A58" t="str">
            <v>MEA1</v>
          </cell>
          <cell r="B58" t="str">
            <v>Механизм открывания ворот на 360 градусов MEA1</v>
          </cell>
          <cell r="C58" t="str">
            <v>шт</v>
          </cell>
          <cell r="D58">
            <v>12000</v>
          </cell>
        </row>
        <row r="59">
          <cell r="A59" t="str">
            <v>MEA2</v>
          </cell>
          <cell r="B59" t="str">
            <v>Механизм разблокировки MEA2</v>
          </cell>
          <cell r="C59" t="str">
            <v>шт</v>
          </cell>
          <cell r="D59">
            <v>9000</v>
          </cell>
        </row>
        <row r="60">
          <cell r="A60" t="str">
            <v>MEA3</v>
          </cell>
          <cell r="B60" t="str">
            <v>Механизм разблокировки MEA3</v>
          </cell>
          <cell r="C60" t="str">
            <v>шт</v>
          </cell>
          <cell r="D60">
            <v>8000</v>
          </cell>
        </row>
        <row r="61">
          <cell r="A61" t="str">
            <v>MEA5</v>
          </cell>
          <cell r="B61" t="str">
            <v>Рычаг для механизма MEA3 MEA5</v>
          </cell>
          <cell r="C61" t="str">
            <v>шт</v>
          </cell>
          <cell r="D61">
            <v>4000</v>
          </cell>
        </row>
        <row r="62">
          <cell r="A62" t="str">
            <v>MEA6</v>
          </cell>
          <cell r="B62" t="str">
            <v>Скоба концевого выключателя MEA6</v>
          </cell>
          <cell r="C62" t="str">
            <v>шт</v>
          </cell>
          <cell r="D62">
            <v>5000</v>
          </cell>
        </row>
        <row r="63">
          <cell r="A63" t="str">
            <v>MECF</v>
          </cell>
          <cell r="B63" t="str">
            <v>Фундаментная коробка с катафорезным покрытием MECF</v>
          </cell>
          <cell r="C63" t="str">
            <v>шт</v>
          </cell>
          <cell r="D63">
            <v>17000</v>
          </cell>
        </row>
        <row r="64">
          <cell r="A64" t="str">
            <v>MECX</v>
          </cell>
          <cell r="B64" t="str">
            <v>Фундаментная коробка из нержавеющей стали MECX</v>
          </cell>
          <cell r="C64" t="str">
            <v>шт</v>
          </cell>
          <cell r="D64">
            <v>30000</v>
          </cell>
        </row>
        <row r="65">
          <cell r="A65" t="str">
            <v>PLA10</v>
          </cell>
          <cell r="B65" t="str">
            <v>Электромеханический замок вертикальный, 12В PLA10</v>
          </cell>
          <cell r="C65" t="str">
            <v>шт</v>
          </cell>
          <cell r="D65">
            <v>11500</v>
          </cell>
        </row>
        <row r="66">
          <cell r="A66" t="str">
            <v>PLA11</v>
          </cell>
          <cell r="B66" t="str">
            <v>Электромеханический замок горизонтальный, 12В PLA11</v>
          </cell>
          <cell r="C66" t="str">
            <v>шт</v>
          </cell>
          <cell r="D66">
            <v>11500</v>
          </cell>
        </row>
        <row r="67">
          <cell r="A67" t="str">
            <v>PLA13</v>
          </cell>
          <cell r="B67" t="str">
            <v>Упоры механические крайних положений WINGO/TOONA PLA13</v>
          </cell>
          <cell r="C67" t="str">
            <v>шт</v>
          </cell>
          <cell r="D67">
            <v>1900</v>
          </cell>
        </row>
        <row r="68">
          <cell r="A68" t="str">
            <v>PLA14</v>
          </cell>
          <cell r="B68" t="str">
            <v>Задний регулируемый кронштейн PLA14</v>
          </cell>
          <cell r="C68" t="str">
            <v>шт</v>
          </cell>
          <cell r="D68">
            <v>3000</v>
          </cell>
        </row>
        <row r="69">
          <cell r="A69" t="str">
            <v>PLA15</v>
          </cell>
          <cell r="B69" t="str">
            <v>Передний регулируемый кронштейн PLA15</v>
          </cell>
          <cell r="C69" t="str">
            <v>шт</v>
          </cell>
          <cell r="D69">
            <v>3000</v>
          </cell>
        </row>
        <row r="70">
          <cell r="A70" t="str">
            <v>PLA16</v>
          </cell>
          <cell r="B70" t="str">
            <v>регулируемый кронштейн PLA16</v>
          </cell>
          <cell r="C70" t="str">
            <v>шт</v>
          </cell>
          <cell r="D70">
            <v>3000</v>
          </cell>
        </row>
        <row r="71">
          <cell r="A71" t="str">
            <v>PLA6</v>
          </cell>
          <cell r="B71" t="str">
            <v>Кронштейн монтажный задний PLA6</v>
          </cell>
          <cell r="C71" t="str">
            <v>шт</v>
          </cell>
          <cell r="D71">
            <v>1100</v>
          </cell>
        </row>
        <row r="72">
          <cell r="A72" t="str">
            <v>PLA8</v>
          </cell>
          <cell r="B72" t="str">
            <v>Передний регулируемый кронштейн PLA8</v>
          </cell>
          <cell r="C72" t="str">
            <v>шт</v>
          </cell>
          <cell r="D72">
            <v>1700</v>
          </cell>
        </row>
        <row r="73">
          <cell r="A73" t="str">
            <v>ПРИВОДЫ ДЛЯ ОТКАТНЫХ ВОРОТ</v>
          </cell>
        </row>
        <row r="74">
          <cell r="A74" t="str">
            <v>SLH400BDKCE</v>
          </cell>
          <cell r="B74" t="str">
            <v>Комплект для откатных ворот SLH400BDKCE. Состав комплекта: Привод SLH400 - 1 шт, приемник OXIBD - 1 шт; пульт ON3EBD - 2 шт; фотоэлементы EPMB - 1 пара, лампа ELDC - 1 шт; </v>
          </cell>
          <cell r="C74" t="str">
            <v>компл</v>
          </cell>
          <cell r="D74">
            <v>34900</v>
          </cell>
        </row>
        <row r="75">
          <cell r="A75" t="str">
            <v>RD400KCE</v>
          </cell>
          <cell r="B75" t="str">
            <v>Комплект для откатных ворот RD400KCE. Состав комплекта: Привод RD400 - 1 шт, пульт FLO2RE - 2 шт; </v>
          </cell>
          <cell r="C75" t="str">
            <v>компл</v>
          </cell>
          <cell r="D75">
            <v>23900</v>
          </cell>
        </row>
        <row r="76">
          <cell r="A76" t="str">
            <v>RD400KIT2</v>
          </cell>
          <cell r="B76" t="str">
            <v>Комплект для откатных ворот RD400KIT2. Состав комплекта: Привод RD400 - 1 шт, пульт FLO2RE - 2 шт; фотоэлементы EPM - 1 пара;  лампа ELDC - 1 шт;</v>
          </cell>
          <cell r="C76" t="str">
            <v>компл</v>
          </cell>
          <cell r="D76">
            <v>29900</v>
          </cell>
        </row>
        <row r="77">
          <cell r="A77" t="str">
            <v>PROVIEWRD400KCE</v>
          </cell>
          <cell r="B77" t="str">
            <v>Комплект для откатных ворот PROVIEWRD400BDKCE. Состав комплекта: Привод RD400 - 1 шт, пульт FLO2RE - 2 шт; Блок программирования, управления и диагностики PROVIEW- 1 шт. , Адаптер BUS4T IBT4N (1 шт.)</v>
          </cell>
          <cell r="C77" t="str">
            <v>компл</v>
          </cell>
          <cell r="D77">
            <v>40900</v>
          </cell>
        </row>
        <row r="78">
          <cell r="A78" t="str">
            <v>ROX600KLT</v>
          </cell>
          <cell r="B78" t="str">
            <v>Комплект для откатных ворот ROX600KLT. Состав комплекта: Привод ROX600 - 1 шт, пульт FLO2RE - 2 шт; </v>
          </cell>
          <cell r="C78" t="str">
            <v>компл</v>
          </cell>
          <cell r="D78">
            <v>25900</v>
          </cell>
        </row>
        <row r="79">
          <cell r="A79" t="str">
            <v>ROX600KCE</v>
          </cell>
          <cell r="B79" t="str">
            <v>Комплект для откатных ворот ROX600BDKCE. Состав комплекта: Привод ROX600 - 1 шт, пульт FLO2RE - 2 шт; фотоэлементы EPM - 1 пара; лампа ELAC - 1 шт;</v>
          </cell>
          <cell r="C79" t="str">
            <v>компл</v>
          </cell>
          <cell r="D79">
            <v>31900</v>
          </cell>
        </row>
        <row r="80">
          <cell r="A80" t="str">
            <v>ROX1000KIT</v>
          </cell>
          <cell r="B80" t="str">
            <v>Комплект для откатных ворот ROX1000KIT. Состав комплекта: Привод ROX1000 - 1 шт, пульт FLO2RE - 2 шт; </v>
          </cell>
          <cell r="C80" t="str">
            <v>компл</v>
          </cell>
          <cell r="D80">
            <v>28900</v>
          </cell>
        </row>
        <row r="81">
          <cell r="A81" t="str">
            <v>ROX1000KIT2</v>
          </cell>
          <cell r="B81" t="str">
            <v>Комплект для откатных ворот ROX1000KIT2. Состав комплекта: Привод ROX1000 - 1 шт, пульт FLO2RE - 2 шт; фотоэлементы EPM - 1 пара;  лампа ELAC - 1 шт</v>
          </cell>
          <cell r="C81" t="str">
            <v>компл</v>
          </cell>
          <cell r="D81">
            <v>34900</v>
          </cell>
        </row>
        <row r="82">
          <cell r="A82" t="str">
            <v>RB250HS</v>
          </cell>
          <cell r="B82" t="str">
            <v>Привод для откатных ворот RB250HS</v>
          </cell>
          <cell r="C82" t="str">
            <v>шт</v>
          </cell>
          <cell r="D82">
            <v>36900</v>
          </cell>
        </row>
        <row r="83">
          <cell r="A83" t="str">
            <v>RB250HSBDKIT</v>
          </cell>
          <cell r="B83" t="str">
            <v>Комплект для откатных ворот RB250HSBDKIT. Состав комплекта: Привод RB250HS - 1 шт, приемник OXIBD - 1 шт; пульт ON3EBD - 2 шт;</v>
          </cell>
          <cell r="C83" t="str">
            <v>компл</v>
          </cell>
          <cell r="D83">
            <v>39900</v>
          </cell>
        </row>
        <row r="84">
          <cell r="A84" t="str">
            <v>RB250HSBDKIT2</v>
          </cell>
          <cell r="B84" t="str">
            <v>Комплект для откатных ворот RB250HSBDKIT2. Состав комплекта: Привод RB250HS - 1 шт, приемник OXIBD - 1 шт; пульт ON3EBD - 2 шт; фотоэлементы EPMB - 1 пара; лампа ELDC - 1 шт; </v>
          </cell>
          <cell r="C84" t="str">
            <v>компл</v>
          </cell>
          <cell r="D84">
            <v>45900</v>
          </cell>
        </row>
        <row r="85">
          <cell r="A85" t="str">
            <v>RB500HS</v>
          </cell>
          <cell r="B85" t="str">
            <v>Привод для откатных ворот RB500HS</v>
          </cell>
          <cell r="C85" t="str">
            <v>шт</v>
          </cell>
          <cell r="D85">
            <v>39900</v>
          </cell>
        </row>
        <row r="86">
          <cell r="A86" t="str">
            <v>RB500HSBDKIT</v>
          </cell>
          <cell r="B86" t="str">
            <v>Комплект для откатных ворот RB500HSBDKIT. Состав комплекта: Привод RB500HS - 1 шт, приемник OXIBD - 1 шт; пульт ON3EBD - 2 шт;</v>
          </cell>
          <cell r="C86" t="str">
            <v>компл</v>
          </cell>
          <cell r="D86">
            <v>42900</v>
          </cell>
        </row>
        <row r="87">
          <cell r="A87" t="str">
            <v>RB500HSBDKIT2</v>
          </cell>
          <cell r="B87" t="str">
            <v>Комплект для откатных ворот RB500HSBDKIT2. Состав комплекта: Привод RB250HS - 1 шт, приемник OXIBD - 1 шт; пульт ON3EBD - 2 шт; фотоэлементы EPMB - 1 пара; лампа ELDC - 1 шт; </v>
          </cell>
          <cell r="C87" t="str">
            <v>компл</v>
          </cell>
          <cell r="D87">
            <v>48900</v>
          </cell>
        </row>
        <row r="88">
          <cell r="A88" t="str">
            <v>RB400</v>
          </cell>
          <cell r="B88" t="str">
            <v>Привод для откатных ворот RB400</v>
          </cell>
          <cell r="C88" t="str">
            <v>шт</v>
          </cell>
          <cell r="D88">
            <v>32900</v>
          </cell>
        </row>
        <row r="89">
          <cell r="A89" t="str">
            <v>RB400BDKCE</v>
          </cell>
          <cell r="B89" t="str">
            <v>Комплект для откатных ворот RB400BDKCE. Состав комплекта: Привод RB400 - 1 шт, приемник OXIBD - 1 шт; пульт ON3EBD - 2 шт; фотоэлементы EPMB - 1 пара; лампа ELDC - 1 шт;</v>
          </cell>
          <cell r="C89" t="str">
            <v>компл</v>
          </cell>
          <cell r="D89">
            <v>35900</v>
          </cell>
        </row>
        <row r="90">
          <cell r="A90" t="str">
            <v>RB600</v>
          </cell>
          <cell r="B90" t="str">
            <v>Привод для откатных ворот RB600</v>
          </cell>
          <cell r="C90" t="str">
            <v>шт</v>
          </cell>
          <cell r="D90">
            <v>32900</v>
          </cell>
        </row>
        <row r="91">
          <cell r="A91" t="str">
            <v>RB600BDKIT</v>
          </cell>
          <cell r="B91" t="str">
            <v>Комплект для откатных ворот RB600BDKIT. Состав комплекта: Привод RB600 - 1 шт, приемник OXIBD - 1 шт; пульт ON3EBD- 2 шт; </v>
          </cell>
          <cell r="C91" t="str">
            <v>компл</v>
          </cell>
          <cell r="D91">
            <v>35900</v>
          </cell>
        </row>
        <row r="92">
          <cell r="A92" t="str">
            <v>RB600BDKCE</v>
          </cell>
          <cell r="B92" t="str">
            <v>Комплект для откатных ворот RB600BDKCE. Состав комплекта: Привод RB600 - 1 шт, приемник OXIBD - 1 шт; пульт ON3EBD - 2 шт; фотоэлементы EPMB - 1 пара; лампа ELDC - 1 шт.</v>
          </cell>
          <cell r="C92" t="str">
            <v>компл</v>
          </cell>
          <cell r="D92">
            <v>41900</v>
          </cell>
        </row>
        <row r="93">
          <cell r="A93" t="str">
            <v>RB1000</v>
          </cell>
          <cell r="B93" t="str">
            <v>Привод для откатных ворот RB1000</v>
          </cell>
          <cell r="C93" t="str">
            <v>шт</v>
          </cell>
          <cell r="D93">
            <v>38900</v>
          </cell>
        </row>
        <row r="94">
          <cell r="A94" t="str">
            <v>RB1000BDKIT</v>
          </cell>
          <cell r="B94" t="str">
            <v>Комплект для откатных ворот RB1000BDKIT. Состав комплекта: Привод RB1000 - 1 шт, приемник OXIBD - 1 шт; пульт ON3EBD - 2 шт; </v>
          </cell>
          <cell r="C94" t="str">
            <v>компл</v>
          </cell>
          <cell r="D94">
            <v>41900</v>
          </cell>
        </row>
        <row r="95">
          <cell r="A95" t="str">
            <v>RB1000BDKIT2</v>
          </cell>
          <cell r="B95" t="str">
            <v>Комплект для откатных ворот RB1000BDKIT2. Состав комплекта: Привод RB1000 - 1 шт, приемник OXIBD - 1 шт; пульт ON3EBD - 2 шт;  фотоэлементы EPMB - 1 пара; лампа ELDC - 1 шт.</v>
          </cell>
          <cell r="C95" t="str">
            <v>компл</v>
          </cell>
          <cell r="D95">
            <v>47900</v>
          </cell>
        </row>
        <row r="96">
          <cell r="A96" t="str">
            <v>TH1500KCE</v>
          </cell>
          <cell r="B96" t="str">
            <v>Комплект для откатных ворот TH1500KCE. Состав комплекта: Привод TH1500 - 1 шт; пульт FLO2RE - 2 шт; </v>
          </cell>
          <cell r="C96" t="str">
            <v>компл</v>
          </cell>
          <cell r="D96">
            <v>31900</v>
          </cell>
        </row>
        <row r="97">
          <cell r="A97" t="str">
            <v>RUN1200HS</v>
          </cell>
          <cell r="B97" t="str">
            <v>Привод для откатных ворот RUN1200HS</v>
          </cell>
          <cell r="C97" t="str">
            <v>шт</v>
          </cell>
          <cell r="D97">
            <v>68900</v>
          </cell>
        </row>
        <row r="98">
          <cell r="A98" t="str">
            <v>RUN1200HSBDKIT</v>
          </cell>
          <cell r="B98" t="str">
            <v>Комплект для откатных ворот RUN1200HSBDKIT. Состав комплекта: Привод RUN1200HS - 1 шт, приемник OXIBD - 1 шт; пульт ON3EBD - 2 шт;</v>
          </cell>
          <cell r="C98" t="str">
            <v>компл</v>
          </cell>
          <cell r="D98">
            <v>71900</v>
          </cell>
        </row>
        <row r="99">
          <cell r="A99" t="str">
            <v>RUN1200HSBDKIT2</v>
          </cell>
          <cell r="B99" t="str">
            <v>Комплект для откатных ворот RUN1200HSBDKIT2. Состав комплекта: Привод RUN1200HS - 1 шт, приемник OXIBD - 1 шт; пульт ON3EBD - 2 шт; фотоэлементы EPMB - 1 пара; лампа ELDC - 1 шт; </v>
          </cell>
          <cell r="C99" t="str">
            <v>компл</v>
          </cell>
          <cell r="D99">
            <v>77900</v>
          </cell>
        </row>
        <row r="100">
          <cell r="A100" t="str">
            <v>RUN1500</v>
          </cell>
          <cell r="B100" t="str">
            <v>Привод для откатных ворот RUN1500</v>
          </cell>
          <cell r="C100" t="str">
            <v>шт</v>
          </cell>
          <cell r="D100">
            <v>65900</v>
          </cell>
        </row>
        <row r="101">
          <cell r="A101" t="str">
            <v>RUN1500BDKIT</v>
          </cell>
          <cell r="B101" t="str">
            <v>Комплект для откатных ворот RUN1500BDKIT. Состав комплекта: Привод RUN1500 - 1 шт, приемник OXIBD - 1 шт; пульт ON3EBD - 2 шт;</v>
          </cell>
          <cell r="C101" t="str">
            <v>компл</v>
          </cell>
          <cell r="D101">
            <v>68900</v>
          </cell>
        </row>
        <row r="102">
          <cell r="A102" t="str">
            <v>RUN1800</v>
          </cell>
          <cell r="B102" t="str">
            <v>Привод для откатных ворот RUN1800</v>
          </cell>
          <cell r="C102" t="str">
            <v>шт</v>
          </cell>
          <cell r="D102">
            <v>61900</v>
          </cell>
        </row>
        <row r="103">
          <cell r="A103" t="str">
            <v>RUN1800BDKIT</v>
          </cell>
          <cell r="B103" t="str">
            <v>Комплект для откатных ворот RUN1800BDKIT. Состав комплекта: Привод RUN1800 - 1 шт, приемник OXIBD - 1 шт; пульт ON3EBD - 2 шт;</v>
          </cell>
          <cell r="C103" t="str">
            <v>компл</v>
          </cell>
          <cell r="D103">
            <v>64900</v>
          </cell>
        </row>
        <row r="104">
          <cell r="A104" t="str">
            <v>RUN2500</v>
          </cell>
          <cell r="B104" t="str">
            <v>Привод для откатных ворот RUN2500</v>
          </cell>
          <cell r="C104" t="str">
            <v>шт</v>
          </cell>
          <cell r="D104">
            <v>84900</v>
          </cell>
        </row>
        <row r="105">
          <cell r="A105" t="str">
            <v>RUN2500I</v>
          </cell>
          <cell r="B105" t="str">
            <v>Привод для откатных ворот RUN2500I/A</v>
          </cell>
          <cell r="C105" t="str">
            <v>шт</v>
          </cell>
          <cell r="D105">
            <v>87900</v>
          </cell>
        </row>
        <row r="106">
          <cell r="A106" t="str">
            <v>TUB4000</v>
          </cell>
          <cell r="B106" t="str">
            <v>Привод для откатных ворот TUB 4000</v>
          </cell>
          <cell r="C106" t="str">
            <v>шт</v>
          </cell>
          <cell r="D106">
            <v>199900</v>
          </cell>
        </row>
        <row r="107">
          <cell r="A107" t="str">
            <v>АКСЕССУАРЫ ПРИВОДОВ ДЛЯ ОТКАТНЫХ ВОРОТ</v>
          </cell>
        </row>
        <row r="108">
          <cell r="A108" t="str">
            <v>RBA1</v>
          </cell>
          <cell r="B108" t="str">
            <v>Индуктивный датчик RBA1</v>
          </cell>
          <cell r="C108" t="str">
            <v>шт</v>
          </cell>
          <cell r="D108">
            <v>5900</v>
          </cell>
        </row>
        <row r="109">
          <cell r="A109" t="str">
            <v>ROA6KIT10</v>
          </cell>
          <cell r="B109" t="str">
            <v>Комплект ROA6KIT10. Состав комплекта: Нейлоновая зубчатая рейка с металлической вставкой 25х20х1000 мм, для ворот до 500 кг ROA8 - 10 шт; </v>
          </cell>
          <cell r="C109" t="str">
            <v>компл</v>
          </cell>
          <cell r="D109">
            <v>9900</v>
          </cell>
        </row>
        <row r="110">
          <cell r="A110" t="str">
            <v>ROA6KIT50</v>
          </cell>
          <cell r="B110" t="str">
            <v>Комплект ROA6KIT50. Состав комплекта: Нейлоновая зубчатая рейка с металлической вставкой 25х20х1000 мм, для ворот до 500 кг ROA6 - 50 шт; </v>
          </cell>
          <cell r="C110" t="str">
            <v>компл</v>
          </cell>
          <cell r="D110">
            <v>44900</v>
          </cell>
        </row>
        <row r="111">
          <cell r="A111" t="str">
            <v>ROA6KIT100</v>
          </cell>
          <cell r="B111" t="str">
            <v>Комплект ROA6KIT100. Состав комплекта: Нейлоновая зубчатая рейка с металлической вставкой 25х20х1000 мм, для ворот до 500 кг ROA6 - 100 шт; </v>
          </cell>
          <cell r="C111" t="str">
            <v>компл</v>
          </cell>
          <cell r="D111">
            <v>83900</v>
          </cell>
        </row>
        <row r="112">
          <cell r="A112" t="str">
            <v>ROA8KIT10</v>
          </cell>
          <cell r="B112" t="str">
            <v>Комплект ROA8KIT10. Состав комплекта: Оцинкованная зубчатая рейка 30х8х1000 мм ROA8 - 10 шт; </v>
          </cell>
          <cell r="C112" t="str">
            <v>компл</v>
          </cell>
          <cell r="D112">
            <v>12900</v>
          </cell>
        </row>
        <row r="113">
          <cell r="A113" t="str">
            <v>ROA8KIT50</v>
          </cell>
          <cell r="B113" t="str">
            <v>Комплект ROA8KIT50. Состав комплекта: Оцинкованная зубчатая рейка 30х8х1000 мм ROA8 - 50 шт; </v>
          </cell>
          <cell r="C113" t="str">
            <v>компл</v>
          </cell>
          <cell r="D113">
            <v>63900</v>
          </cell>
        </row>
        <row r="114">
          <cell r="A114" t="str">
            <v>ROA81</v>
          </cell>
          <cell r="B114" t="str">
            <v>Оцинкованная зубчатая рейка, модуль M6 ROA81</v>
          </cell>
          <cell r="C114" t="str">
            <v>шт</v>
          </cell>
          <cell r="D114">
            <v>4500</v>
          </cell>
        </row>
        <row r="115">
          <cell r="A115" t="str">
            <v>RUA12</v>
          </cell>
          <cell r="B115" t="str">
            <v>12-ти зубчатый венец M6 RUA12</v>
          </cell>
          <cell r="C115" t="str">
            <v>шт</v>
          </cell>
          <cell r="D115">
            <v>3300</v>
          </cell>
        </row>
        <row r="116">
          <cell r="A116" t="str">
            <v>ШЛАГБАУМЫ</v>
          </cell>
        </row>
        <row r="117">
          <cell r="A117" t="str">
            <v>WIDES</v>
          </cell>
          <cell r="B117" t="str">
            <v>Тумба шлагбаума со встроенным радиоприемником WIDES</v>
          </cell>
          <cell r="C117" t="str">
            <v>шт</v>
          </cell>
          <cell r="D117">
            <v>62900</v>
          </cell>
        </row>
        <row r="118">
          <cell r="A118" t="str">
            <v>WIDES4KIT</v>
          </cell>
          <cell r="B118" t="str">
            <v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v>
          </cell>
          <cell r="C118" t="str">
            <v>компл</v>
          </cell>
          <cell r="D118">
            <v>65900</v>
          </cell>
        </row>
        <row r="119">
          <cell r="A119" t="str">
            <v>WIDES4KIT2</v>
          </cell>
          <cell r="B119" t="str">
            <v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v>
          </cell>
          <cell r="C119" t="str">
            <v>компл</v>
          </cell>
          <cell r="D119">
            <v>71900</v>
          </cell>
        </row>
        <row r="120">
          <cell r="A120" t="str">
            <v>WIDEM</v>
          </cell>
          <cell r="B120" t="str">
            <v>Тумба шлагбаума радиоприемником WIDEM</v>
          </cell>
          <cell r="C120" t="str">
            <v>шт</v>
          </cell>
          <cell r="D120">
            <v>67900</v>
          </cell>
        </row>
        <row r="121">
          <cell r="A121" t="str">
            <v>WIDEM4KIT</v>
          </cell>
          <cell r="B121" t="str">
            <v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v>
          </cell>
          <cell r="C121" t="str">
            <v>компл</v>
          </cell>
          <cell r="D121">
            <v>70900</v>
          </cell>
        </row>
        <row r="122">
          <cell r="A122" t="str">
            <v>WIDEM4KIT2</v>
          </cell>
          <cell r="B122" t="str">
            <v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v>
          </cell>
          <cell r="C122" t="str">
            <v>компл</v>
          </cell>
          <cell r="D122">
            <v>76900</v>
          </cell>
        </row>
        <row r="123">
          <cell r="A123" t="str">
            <v>WIDEM5KIT</v>
          </cell>
          <cell r="B123" t="str">
            <v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v>
          </cell>
          <cell r="C123" t="str">
            <v>компл</v>
          </cell>
          <cell r="D123">
            <v>75900</v>
          </cell>
        </row>
        <row r="124">
          <cell r="A124" t="str">
            <v>WIDEM5KIT2</v>
          </cell>
          <cell r="B124" t="str">
            <v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v>
          </cell>
          <cell r="C124" t="str">
            <v>компл</v>
          </cell>
          <cell r="D124">
            <v>81900</v>
          </cell>
        </row>
        <row r="125">
          <cell r="A125" t="str">
            <v>WIDEL</v>
          </cell>
          <cell r="B125" t="str">
            <v>Тумба шлагбаума радиоприемником WIDEL</v>
          </cell>
          <cell r="C125" t="str">
            <v>шт</v>
          </cell>
          <cell r="D125">
            <v>112900</v>
          </cell>
        </row>
        <row r="126">
          <cell r="A126" t="str">
            <v>WIDEL6KIT</v>
          </cell>
          <cell r="B126" t="str">
            <v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v>
          </cell>
          <cell r="C126" t="str">
            <v>компл</v>
          </cell>
          <cell r="D126">
            <v>115900</v>
          </cell>
        </row>
        <row r="127">
          <cell r="A127" t="str">
            <v>WIDEL6KIT2</v>
          </cell>
          <cell r="B127" t="str">
            <v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v>
          </cell>
          <cell r="C127" t="str">
            <v>компл</v>
          </cell>
          <cell r="D127">
            <v>121900</v>
          </cell>
        </row>
        <row r="128">
          <cell r="A128" t="str">
            <v>WIDEL7KIT</v>
          </cell>
          <cell r="B128" t="str">
            <v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v>
          </cell>
          <cell r="C128" t="str">
            <v>компл</v>
          </cell>
          <cell r="D128">
            <v>125900</v>
          </cell>
        </row>
        <row r="129">
          <cell r="A129" t="str">
            <v>WIDEL7KIT2</v>
          </cell>
          <cell r="B129" t="str">
            <v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v>
          </cell>
          <cell r="C129" t="str">
            <v>компл</v>
          </cell>
          <cell r="D129">
            <v>131900</v>
          </cell>
        </row>
        <row r="130">
          <cell r="A130" t="str">
            <v>S4BAR</v>
          </cell>
          <cell r="B130" t="str">
            <v>Тумба шлагбаума S4BAR</v>
          </cell>
          <cell r="C130" t="str">
            <v>шт</v>
          </cell>
          <cell r="D130">
            <v>62900</v>
          </cell>
        </row>
        <row r="131">
          <cell r="A131" t="str">
            <v>S4BAR4KIT</v>
          </cell>
          <cell r="B131" t="str">
            <v>Комплект шлагбаума S4BAR4KIT. Состав комплекта:  Тумба SBAR - 1 шт; рейка шлагбаумная XBA19-4RU (45х58х4200 мм) - 1 шт; наклейки светоотражающие  NK1 - 1 шт; демпфер XBA13 - 1шт; </v>
          </cell>
          <cell r="C131" t="str">
            <v>компл</v>
          </cell>
          <cell r="D131">
            <v>75900</v>
          </cell>
        </row>
        <row r="132">
          <cell r="A132" t="str">
            <v>S4BAR4BDKIT1</v>
          </cell>
          <cell r="B132" t="str">
            <v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</v>
          </cell>
          <cell r="C132" t="str">
            <v>компл</v>
          </cell>
          <cell r="D132">
            <v>81900</v>
          </cell>
        </row>
        <row r="133">
          <cell r="A133" t="str">
            <v>M3BAR</v>
          </cell>
          <cell r="B133" t="str">
            <v>Тумба шлагбаума M3BAR</v>
          </cell>
          <cell r="C133" t="str">
            <v>шт</v>
          </cell>
          <cell r="D133">
            <v>127900</v>
          </cell>
        </row>
        <row r="134">
          <cell r="A134" t="str">
            <v>M3BARKIT</v>
          </cell>
          <cell r="B134" t="str">
            <v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  <cell r="C134" t="str">
            <v>компл</v>
          </cell>
          <cell r="D134">
            <v>130900</v>
          </cell>
        </row>
        <row r="135">
          <cell r="A135" t="str">
            <v>M3BARBDKIT1</v>
          </cell>
          <cell r="B135" t="str">
            <v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v>
          </cell>
          <cell r="C135" t="str">
            <v>компл</v>
          </cell>
          <cell r="D135">
            <v>140900</v>
          </cell>
        </row>
        <row r="136">
          <cell r="A136" t="str">
            <v>M5BAR</v>
          </cell>
          <cell r="B136" t="str">
            <v>Тумба шлагбаума M5BAR</v>
          </cell>
          <cell r="C136" t="str">
            <v>шт</v>
          </cell>
          <cell r="D136">
            <v>127900</v>
          </cell>
        </row>
        <row r="137">
          <cell r="A137" t="str">
            <v>M5BAR4KIT</v>
          </cell>
          <cell r="B137" t="str">
            <v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  <cell r="C137" t="str">
            <v>компл</v>
          </cell>
          <cell r="D137">
            <v>130900</v>
          </cell>
        </row>
        <row r="138">
          <cell r="A138" t="str">
            <v>M5BAR4BDKIT1</v>
          </cell>
          <cell r="B138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v>
          </cell>
          <cell r="C138" t="str">
            <v>компл</v>
          </cell>
          <cell r="D138">
            <v>140900</v>
          </cell>
        </row>
        <row r="139">
          <cell r="A139" t="str">
            <v>M5BAR5KIT</v>
          </cell>
          <cell r="B139" t="str">
            <v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  <cell r="C139" t="str">
            <v>компл</v>
          </cell>
          <cell r="D139">
            <v>140900</v>
          </cell>
        </row>
        <row r="140">
          <cell r="A140" t="str">
            <v>M5BAR5BDKIT1</v>
          </cell>
          <cell r="B140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v>
          </cell>
          <cell r="C140" t="str">
            <v>компл</v>
          </cell>
          <cell r="D140">
            <v>150900</v>
          </cell>
        </row>
        <row r="141">
          <cell r="A141" t="str">
            <v>M7BAR</v>
          </cell>
          <cell r="B141" t="str">
            <v>Тумба шлагбаума M7BAR</v>
          </cell>
          <cell r="C141" t="str">
            <v>шт</v>
          </cell>
          <cell r="D141">
            <v>147900</v>
          </cell>
        </row>
        <row r="142">
          <cell r="A142" t="str">
            <v>M7BAR6KIT</v>
          </cell>
          <cell r="B142" t="str">
            <v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v>
          </cell>
          <cell r="C142" t="str">
            <v>компл</v>
          </cell>
          <cell r="D142">
            <v>150900</v>
          </cell>
        </row>
        <row r="143">
          <cell r="A143" t="str">
            <v>M7BAR6BDKIT1</v>
          </cell>
          <cell r="B143" t="str">
            <v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v>
          </cell>
          <cell r="C143" t="str">
            <v>компл</v>
          </cell>
          <cell r="D143">
            <v>160900</v>
          </cell>
        </row>
        <row r="144">
          <cell r="A144" t="str">
            <v>M7BAR7KIT</v>
          </cell>
          <cell r="B144" t="str">
            <v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C144" t="str">
            <v>компл</v>
          </cell>
          <cell r="D144">
            <v>160900</v>
          </cell>
        </row>
        <row r="145">
          <cell r="A145" t="str">
            <v>M7BAR7BDKIT1</v>
          </cell>
          <cell r="B145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C145" t="str">
            <v>компл</v>
          </cell>
          <cell r="D145">
            <v>170900</v>
          </cell>
        </row>
        <row r="146">
          <cell r="A146" t="str">
            <v>L9BAR</v>
          </cell>
          <cell r="B146" t="str">
            <v>Тумба шлагбаума LBAR</v>
          </cell>
          <cell r="C146" t="str">
            <v>шт</v>
          </cell>
          <cell r="D146">
            <v>167900</v>
          </cell>
        </row>
        <row r="147">
          <cell r="A147" t="str">
            <v>L9BAR7KIT</v>
          </cell>
          <cell r="B147" t="str">
            <v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C147" t="str">
            <v>компл</v>
          </cell>
          <cell r="D147">
            <v>170900</v>
          </cell>
        </row>
        <row r="148">
          <cell r="A148" t="str">
            <v>L9BAR7BDKIT1</v>
          </cell>
          <cell r="B148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v>
          </cell>
          <cell r="C148" t="str">
            <v>компл</v>
          </cell>
          <cell r="D148">
            <v>180900</v>
          </cell>
        </row>
        <row r="149">
          <cell r="A149" t="str">
            <v>L9BAR8KIT</v>
          </cell>
          <cell r="B149" t="str">
            <v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v>
          </cell>
          <cell r="C149" t="str">
            <v>компл</v>
          </cell>
          <cell r="D149">
            <v>180900</v>
          </cell>
        </row>
        <row r="150">
          <cell r="A150" t="str">
            <v>L9BAR8BDKIT1</v>
          </cell>
          <cell r="B150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v>
          </cell>
          <cell r="C150" t="str">
            <v>компл</v>
          </cell>
          <cell r="D150">
            <v>190900</v>
          </cell>
        </row>
        <row r="151">
          <cell r="A151" t="str">
            <v>L9BAR9KIT</v>
          </cell>
          <cell r="B151" t="str">
            <v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v>
          </cell>
          <cell r="C151" t="str">
            <v>компл</v>
          </cell>
          <cell r="D151">
            <v>190900</v>
          </cell>
        </row>
        <row r="152">
          <cell r="A152" t="str">
            <v>L9BAR9BDKIT1</v>
          </cell>
          <cell r="B152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v>
          </cell>
          <cell r="C152" t="str">
            <v>компл</v>
          </cell>
          <cell r="D152">
            <v>200900</v>
          </cell>
        </row>
        <row r="153">
          <cell r="A153" t="str">
            <v>АКСЕССУАРЫ ДЛЯ ШЛАГБАУМОВ</v>
          </cell>
        </row>
        <row r="154">
          <cell r="A154" t="str">
            <v>XBA15-3RU</v>
          </cell>
          <cell r="B154" t="str">
            <v>Рейка шлагбаумная 69x92x3200мм XBA15-3RU</v>
          </cell>
          <cell r="C154" t="str">
            <v>шт</v>
          </cell>
          <cell r="D154">
            <v>10900</v>
          </cell>
        </row>
        <row r="155">
          <cell r="A155" t="str">
            <v>XBA14-4RU</v>
          </cell>
          <cell r="B155" t="str">
            <v>Рейка шлагбаумная 69x92x4200мм XBA14-4RU</v>
          </cell>
          <cell r="C155" t="str">
            <v>шт</v>
          </cell>
          <cell r="D155">
            <v>13900</v>
          </cell>
        </row>
        <row r="156">
          <cell r="A156" t="str">
            <v>XBA5-5RU</v>
          </cell>
          <cell r="B156" t="str">
            <v>Рейка шлагбаумная 69x92x5200мм XBA5-5RU</v>
          </cell>
          <cell r="C156" t="str">
            <v>шт</v>
          </cell>
          <cell r="D156">
            <v>16900</v>
          </cell>
        </row>
        <row r="157">
          <cell r="A157" t="str">
            <v>XBA-6RU</v>
          </cell>
          <cell r="B157" t="str">
            <v>Рейка шлагбаумная 69x92x6200мм XBA-6RU</v>
          </cell>
          <cell r="C157" t="str">
            <v>шт</v>
          </cell>
          <cell r="D157">
            <v>19900</v>
          </cell>
        </row>
        <row r="158">
          <cell r="A158" t="str">
            <v>XBA19-4RU</v>
          </cell>
          <cell r="B158" t="str">
            <v>Рейка шлагбаумная 45x58x4200мм XBA19-4RU</v>
          </cell>
          <cell r="C158" t="str">
            <v>шт</v>
          </cell>
          <cell r="D158">
            <v>9900</v>
          </cell>
        </row>
        <row r="159">
          <cell r="A159" t="str">
            <v>XBA19-5RU</v>
          </cell>
          <cell r="B159" t="str">
            <v>Рейка шлагбаумная 45x58x5200мм XBA19-5RU</v>
          </cell>
          <cell r="C159" t="str">
            <v>шт</v>
          </cell>
          <cell r="D159">
            <v>11900</v>
          </cell>
        </row>
        <row r="160">
          <cell r="A160" t="str">
            <v>XBA9</v>
          </cell>
          <cell r="B160" t="str">
            <v>Соединитель для стрел XBA9</v>
          </cell>
          <cell r="C160" t="str">
            <v>шт</v>
          </cell>
          <cell r="D160">
            <v>4900</v>
          </cell>
        </row>
        <row r="161">
          <cell r="A161" t="str">
            <v>WIA10</v>
          </cell>
          <cell r="B161" t="str">
            <v>Кронштейн для аварийной разблокировки стрелы WIA10</v>
          </cell>
          <cell r="C161" t="str">
            <v>шт</v>
          </cell>
          <cell r="D161">
            <v>8900</v>
          </cell>
        </row>
        <row r="162">
          <cell r="A162" t="str">
            <v>WIA11</v>
          </cell>
          <cell r="B162" t="str">
            <v>Кронштейн для складывания стрелы WIA11</v>
          </cell>
          <cell r="C162" t="str">
            <v>шт</v>
          </cell>
          <cell r="D162">
            <v>12900</v>
          </cell>
        </row>
        <row r="163">
          <cell r="A163" t="str">
            <v>XBA10</v>
          </cell>
          <cell r="B163" t="str">
            <v>Кронштейн для аварийной разблокировки стрелы XBA10</v>
          </cell>
          <cell r="C163" t="str">
            <v>шт</v>
          </cell>
          <cell r="D163">
            <v>14900</v>
          </cell>
        </row>
        <row r="164">
          <cell r="A164" t="str">
            <v>XBA11</v>
          </cell>
          <cell r="B164" t="str">
            <v>Кронштейн для складывания стрелы XBA11</v>
          </cell>
          <cell r="C164" t="str">
            <v>шт</v>
          </cell>
          <cell r="D164">
            <v>17900</v>
          </cell>
        </row>
        <row r="165">
          <cell r="A165" t="str">
            <v>XBA13</v>
          </cell>
          <cell r="B165" t="str">
            <v>Демпфер XBA13</v>
          </cell>
          <cell r="C165" t="str">
            <v>шт</v>
          </cell>
          <cell r="D165">
            <v>5900</v>
          </cell>
        </row>
        <row r="166">
          <cell r="A166" t="str">
            <v>SIA1</v>
          </cell>
          <cell r="B166" t="str">
            <v>Анкерная пластина с крепежом для WIDES/WIDEM/SBAR SIA1</v>
          </cell>
          <cell r="C166" t="str">
            <v>шт</v>
          </cell>
          <cell r="D166">
            <v>6900</v>
          </cell>
        </row>
        <row r="167">
          <cell r="A167" t="str">
            <v>SIA2</v>
          </cell>
          <cell r="B167" t="str">
            <v>Анкерная пластина с крепежом для WIDEL SIA2</v>
          </cell>
          <cell r="C167" t="str">
            <v>шт</v>
          </cell>
          <cell r="D167">
            <v>6900</v>
          </cell>
        </row>
        <row r="168">
          <cell r="A168" t="str">
            <v>XBA16</v>
          </cell>
          <cell r="B168" t="str">
            <v>Анкерная пластина с крепежом для MBAR XBA16</v>
          </cell>
          <cell r="C168" t="str">
            <v>шт</v>
          </cell>
          <cell r="D168">
            <v>8900</v>
          </cell>
        </row>
        <row r="169">
          <cell r="A169" t="str">
            <v>XBA17</v>
          </cell>
          <cell r="B169" t="str">
            <v>Анкерная пластина с крепежом для LBAR XBA17</v>
          </cell>
          <cell r="C169" t="str">
            <v>шт</v>
          </cell>
          <cell r="D169">
            <v>8900</v>
          </cell>
        </row>
        <row r="170">
          <cell r="A170" t="str">
            <v>WA11</v>
          </cell>
          <cell r="B170" t="str">
            <v>Опора стационарная WA11</v>
          </cell>
          <cell r="C170" t="str">
            <v>шт</v>
          </cell>
          <cell r="D170">
            <v>8900</v>
          </cell>
        </row>
        <row r="171">
          <cell r="A171" t="str">
            <v>WA12</v>
          </cell>
          <cell r="B171" t="str">
            <v>Опора подвесная WA12</v>
          </cell>
          <cell r="C171" t="str">
            <v>шт</v>
          </cell>
          <cell r="D171">
            <v>8900</v>
          </cell>
        </row>
        <row r="172">
          <cell r="A172" t="str">
            <v>WA13</v>
          </cell>
          <cell r="B172" t="str">
            <v>Решетка для рейки шлагбаумной WA13</v>
          </cell>
          <cell r="C172" t="str">
            <v>шт</v>
          </cell>
          <cell r="D172">
            <v>8900</v>
          </cell>
        </row>
        <row r="173">
          <cell r="A173" t="str">
            <v>XBA18</v>
          </cell>
          <cell r="B173" t="str">
            <v>Светодиоды сигнальные, 8м XBA18</v>
          </cell>
          <cell r="C173" t="str">
            <v>шт</v>
          </cell>
          <cell r="D173">
            <v>9900</v>
          </cell>
        </row>
        <row r="174">
          <cell r="A174" t="str">
            <v>XBA4</v>
          </cell>
          <cell r="B174" t="str">
            <v>Светодиоды сигнальные, 4м XBA4</v>
          </cell>
          <cell r="C174" t="str">
            <v>шт</v>
          </cell>
          <cell r="D174">
            <v>5900</v>
          </cell>
        </row>
        <row r="175">
          <cell r="A175" t="str">
            <v>XBA6</v>
          </cell>
          <cell r="B175" t="str">
            <v>Светодиоды сигнальные, 6м XBA6</v>
          </cell>
          <cell r="C175" t="str">
            <v>шт</v>
          </cell>
          <cell r="D175">
            <v>7900</v>
          </cell>
        </row>
        <row r="176">
          <cell r="A176" t="str">
            <v>XBA7</v>
          </cell>
          <cell r="B176" t="str">
            <v>Интегрируемая сигнальная лампа XBA7</v>
          </cell>
          <cell r="C176" t="str">
            <v>шт</v>
          </cell>
          <cell r="D176">
            <v>8900</v>
          </cell>
        </row>
        <row r="177">
          <cell r="A177" t="str">
            <v>XBA8</v>
          </cell>
          <cell r="B177" t="str">
            <v>Интегрируемая светофорная лампа XBA8</v>
          </cell>
          <cell r="C177" t="str">
            <v>шт</v>
          </cell>
          <cell r="D177">
            <v>8900</v>
          </cell>
        </row>
        <row r="178">
          <cell r="A178" t="str">
            <v>WA2</v>
          </cell>
          <cell r="B178" t="str">
            <v>Демпфер для RBN4 WA2</v>
          </cell>
          <cell r="C178" t="str">
            <v>шт</v>
          </cell>
          <cell r="D178">
            <v>5900</v>
          </cell>
        </row>
        <row r="179">
          <cell r="A179" t="str">
            <v>WA4</v>
          </cell>
          <cell r="B179" t="str">
            <v>Кронштейн крепления круглой рейки RBN4-K WA4</v>
          </cell>
          <cell r="C179" t="str">
            <v>шт</v>
          </cell>
          <cell r="D179">
            <v>5900</v>
          </cell>
        </row>
        <row r="180">
          <cell r="A180" t="str">
            <v>WA6</v>
          </cell>
          <cell r="B180" t="str">
            <v>Демпфер для RBN6 WA6</v>
          </cell>
          <cell r="C180" t="str">
            <v>шт</v>
          </cell>
          <cell r="D180">
            <v>5900</v>
          </cell>
        </row>
        <row r="181">
          <cell r="A181" t="str">
            <v>WA8</v>
          </cell>
          <cell r="B181" t="str">
            <v>Кронштейн крепления круглой рейки RBN6-K WA8</v>
          </cell>
          <cell r="C181" t="str">
            <v>шт</v>
          </cell>
          <cell r="D181">
            <v>5900</v>
          </cell>
        </row>
        <row r="182">
          <cell r="A182" t="str">
            <v>NK1</v>
          </cell>
          <cell r="B182" t="str">
            <v>Наклейки светоотражающие (комплект) NK1</v>
          </cell>
          <cell r="C182" t="str">
            <v>шт</v>
          </cell>
          <cell r="D182">
            <v>650</v>
          </cell>
        </row>
        <row r="183">
          <cell r="A183" t="str">
            <v>RBN4</v>
          </cell>
          <cell r="B183" t="str">
            <v>Рейка шлагбаумная прямоугольная для  WIL/SIGNO, 4300мм RBN4</v>
          </cell>
          <cell r="C183" t="str">
            <v>шт</v>
          </cell>
          <cell r="D183">
            <v>17900</v>
          </cell>
        </row>
        <row r="184">
          <cell r="A184" t="str">
            <v>RBN4-K</v>
          </cell>
          <cell r="B184" t="str">
            <v>Рейка шлагбаумная круглая для  WIL/SIGNO  4250мм RBN4-K</v>
          </cell>
          <cell r="C184" t="str">
            <v>шт</v>
          </cell>
          <cell r="D184">
            <v>17900</v>
          </cell>
        </row>
        <row r="185">
          <cell r="A185" t="str">
            <v>RBN6</v>
          </cell>
          <cell r="B185" t="str">
            <v>Рейка шлагбаумная прямоугольная для  WIL/SIGNO,6250мм RBN6</v>
          </cell>
          <cell r="C185" t="str">
            <v>шт</v>
          </cell>
          <cell r="D185">
            <v>23900</v>
          </cell>
        </row>
        <row r="186">
          <cell r="A186" t="str">
            <v>RBN6-K</v>
          </cell>
          <cell r="B186" t="str">
            <v>Рейка шлагбаумная круглая для  WIL/SIGNO, 6250мм RBN6-K</v>
          </cell>
          <cell r="C186" t="str">
            <v>шт</v>
          </cell>
          <cell r="D186">
            <v>23900</v>
          </cell>
        </row>
        <row r="187">
          <cell r="A187" t="str">
            <v>ПРИВОДЫ ДЛЯ СЕКЦИОННЫХ ВОРОТ</v>
          </cell>
        </row>
        <row r="188">
          <cell r="A188" t="str">
            <v>SHEL75KCE</v>
          </cell>
          <cell r="B188" t="str">
            <v>Комплект SHEL75KCE. Состав комплекта: Привод SHEL75 - 1 шт; пульт FLO4RE - 2 шт; + цепная рейка в сборе</v>
          </cell>
          <cell r="C188" t="str">
            <v>компл</v>
          </cell>
          <cell r="D188">
            <v>15900</v>
          </cell>
        </row>
        <row r="189">
          <cell r="A189" t="str">
            <v>SHEL75KIT</v>
          </cell>
          <cell r="B189" t="str">
            <v>Комплект SHEL75KIT. Состав комплекта: Привод SHEL75 - 1 шт; удлинитель приводной рейки SH1 - 1 шт; пульт FLO4RE - 2 шт; + цепная рейка в сборе</v>
          </cell>
          <cell r="C189" t="str">
            <v>компл</v>
          </cell>
          <cell r="D189">
            <v>17900</v>
          </cell>
        </row>
        <row r="190">
          <cell r="A190" t="str">
            <v>SPO32CKCE</v>
          </cell>
          <cell r="B190" t="str">
            <v>Комплект для секционных ворот. Состав комплекта: Привод SPIDO600 - 1шт. Потолочная рейка цепная SR32C - 1 шт., пульт управления ON2E - 2 шт.</v>
          </cell>
          <cell r="C190" t="str">
            <v>компл</v>
          </cell>
          <cell r="D190">
            <v>16900</v>
          </cell>
        </row>
        <row r="191">
          <cell r="A191" t="str">
            <v>SPO16BKCE</v>
          </cell>
          <cell r="B191" t="str">
            <v>Комплект для секционных ворот. Состав комплекта: Привод SPIDO600 - 1шт. Потолочная рейка ременная SR16B - 1 шт., пульт управления ON2E - 2 шт.</v>
          </cell>
          <cell r="C191" t="str">
            <v>компл</v>
          </cell>
          <cell r="D191">
            <v>18900</v>
          </cell>
        </row>
        <row r="192">
          <cell r="A192" t="str">
            <v>SPIN23BDKCE</v>
          </cell>
          <cell r="B192" t="str">
            <v>Комплект Spin23KCE. Состав комплекта: Привод SN6021 - 1шт; рейка приводная с зубчатым ремнем  (для ворот высотой д 2.4 м) SNA30 - 1 шт; пульт ON3EBD - 1 шт; приемник OXIBD - 1 шт; </v>
          </cell>
          <cell r="C192" t="str">
            <v>компл</v>
          </cell>
          <cell r="D192">
            <v>20900</v>
          </cell>
        </row>
        <row r="193">
          <cell r="A193" t="str">
            <v>SPIN22BDKCE</v>
          </cell>
          <cell r="B193" t="str">
            <v>Комплект Spin22KCE. Состав комплекта: Привод SN6021 - 1шт; рейка приводная с зубчатым ремнем  (для ворот высотой д 3.4 м) SNA6 - 1 шт; пульт ON3EBD - 1 шт; приемник OXIBD - 1 шт; </v>
          </cell>
          <cell r="C193" t="str">
            <v>компл</v>
          </cell>
          <cell r="D193">
            <v>22900</v>
          </cell>
        </row>
        <row r="194">
          <cell r="A194" t="str">
            <v>SN6041</v>
          </cell>
          <cell r="B194" t="str">
            <v>Привод для секционных ворот SN6041</v>
          </cell>
          <cell r="C194" t="str">
            <v>шт</v>
          </cell>
          <cell r="D194">
            <v>32900</v>
          </cell>
        </row>
        <row r="195">
          <cell r="A195" t="str">
            <v>SN6041BDKCE</v>
          </cell>
          <cell r="B195" t="str">
            <v>Комплект SN6041KCE. Состав комплекта: Привод SN6041 - 1шт; рейка приводная с зубчатым ремнем  (для ворот высотой д 3.4 м) SNA6 - 1 шт; пульт ON3EBD - 1 шт; приемник OXIBD - 1 шт; </v>
          </cell>
          <cell r="C195" t="str">
            <v>компл</v>
          </cell>
          <cell r="D195">
            <v>35900</v>
          </cell>
        </row>
        <row r="196">
          <cell r="A196" t="str">
            <v>SO2000</v>
          </cell>
          <cell r="B196" t="str">
            <v>Привод для секционных ворот SO2000</v>
          </cell>
          <cell r="C196" t="str">
            <v>шт</v>
          </cell>
          <cell r="D196">
            <v>41900</v>
          </cell>
        </row>
        <row r="197">
          <cell r="A197" t="str">
            <v>SOONBDKIT</v>
          </cell>
          <cell r="B197" t="str">
            <v>Комплект SOONBDKIT. Состав комплекта: привод SO2000 (1 шт.), приёмник OXIBD (1 шт.), Пульт управления ON3EBD (1 шт.)</v>
          </cell>
          <cell r="C197" t="str">
            <v>компл</v>
          </cell>
          <cell r="D197">
            <v>44900</v>
          </cell>
        </row>
        <row r="198">
          <cell r="A198" t="str">
            <v>SU2000</v>
          </cell>
          <cell r="B198" t="str">
            <v>Привод для секционных ворот SU2000</v>
          </cell>
          <cell r="C198" t="str">
            <v>шт</v>
          </cell>
          <cell r="D198">
            <v>48900</v>
          </cell>
        </row>
        <row r="199">
          <cell r="A199" t="str">
            <v>SUMOKIT</v>
          </cell>
          <cell r="B199" t="str">
            <v>Комплект SUMOKIT1. Состав комплекта: Состав: привод SU2000 (1 шт.), блок управления DPRO924 (1 шт.)</v>
          </cell>
          <cell r="C199" t="str">
            <v>компл</v>
          </cell>
          <cell r="D199">
            <v>51900</v>
          </cell>
        </row>
        <row r="200">
          <cell r="A200" t="str">
            <v>SU2000V</v>
          </cell>
          <cell r="B200" t="str">
            <v>Привод для секционных ворот SU2000V</v>
          </cell>
          <cell r="C200" t="str">
            <v>шт</v>
          </cell>
          <cell r="D200">
            <v>51900</v>
          </cell>
        </row>
        <row r="201">
          <cell r="A201" t="str">
            <v>SUMOVKIT</v>
          </cell>
          <cell r="B201" t="str">
            <v>Комплект SUMOVKIT1. Состав комплекта: привод SU2000V (1 шт.), блок управления DPRO924 (1 шт.)</v>
          </cell>
          <cell r="C201" t="str">
            <v>компл</v>
          </cell>
          <cell r="D201">
            <v>54900</v>
          </cell>
        </row>
        <row r="202">
          <cell r="A202" t="str">
            <v>SU2000VV</v>
          </cell>
          <cell r="B202" t="str">
            <v>Привод для секционных ворот SU2000VV</v>
          </cell>
          <cell r="C202" t="str">
            <v>шт</v>
          </cell>
          <cell r="D202">
            <v>54900</v>
          </cell>
        </row>
        <row r="203">
          <cell r="A203" t="str">
            <v>SUMOVVKIT</v>
          </cell>
          <cell r="B203" t="str">
            <v>Комплект SUMOVVKIT1. Состав комплекта: привод SU2000VV (1 шт.), блок управления DPRO924 (1 шт.)</v>
          </cell>
          <cell r="C203" t="str">
            <v>компл</v>
          </cell>
          <cell r="D203">
            <v>57900</v>
          </cell>
        </row>
        <row r="204">
          <cell r="A204" t="str">
            <v>NDCMT001</v>
          </cell>
          <cell r="B204" t="str">
            <v>Привод для промышленных секционных ворот SWT 70.20 EL15 KE (230 В, 70 Нм, 20 об.мин, вал 25,4 мм, цепь аварийного подъема 10м, IP54)</v>
          </cell>
          <cell r="C204" t="str">
            <v>шт</v>
          </cell>
          <cell r="D204">
            <v>65000</v>
          </cell>
        </row>
        <row r="205">
          <cell r="A205" t="str">
            <v>SW7020230KEKIT</v>
          </cell>
          <cell r="B205" t="str">
            <v>Комплект SW7020230KEKIT Состав: Привод NDCMT001 (1 шт.), Кабель соединительный 7м с разъемными колодками CA0175A00 (1 шт.), Блок управления D-PRO Action NDCC2200 (1 шт.), Цепь аварийного подъема (10 м)</v>
          </cell>
          <cell r="C205" t="str">
            <v>компл</v>
          </cell>
          <cell r="D205">
            <v>69900</v>
          </cell>
        </row>
        <row r="206">
          <cell r="A206" t="str">
            <v>SW7020230KEKIT1</v>
          </cell>
          <cell r="B206" t="str">
            <v>Комлект SW7020230KEKIT1 Состав: Привод NDCMT001 (1 шт.) Кабель соединительный 7м с разъемными колодками CA0175A00 (1 шт.), Блок управления D-PRO Automatic NDCC1200 (1 шт.), Цепь аварийного подъема (10 м)</v>
          </cell>
          <cell r="C206" t="str">
            <v>компл</v>
          </cell>
          <cell r="D206">
            <v>83900</v>
          </cell>
        </row>
        <row r="207">
          <cell r="A207" t="str">
            <v>NDCM1122</v>
          </cell>
          <cell r="B207" t="str">
            <v>Привод для промышленных секционных ворот SDT-70-20 EL15 KE (400 В, 70 Нм, 20 об.мин, вал 25,4 мм,  цепь аварийного подъема 10м, IP54)</v>
          </cell>
          <cell r="C207" t="str">
            <v>шт</v>
          </cell>
          <cell r="D207">
            <v>65000</v>
          </cell>
        </row>
        <row r="208">
          <cell r="A208" t="str">
            <v>SD7020400KEKIT</v>
          </cell>
          <cell r="B208" t="str">
            <v>Комплект SD7024400KEKIT Состав: Привод NDCM1122 (1 шт.),Кабель соединительный 7м с разъемными колодками
CA0175A00 (1 шт.), Блок управления D-PRO Action NDCC2000 (1 шт.), Цепь аварийного подъема (10 м)</v>
          </cell>
          <cell r="C208" t="str">
            <v>компл</v>
          </cell>
          <cell r="D208">
            <v>69900</v>
          </cell>
        </row>
        <row r="209">
          <cell r="A209" t="str">
            <v>SD7020400KEKIT1</v>
          </cell>
          <cell r="B209" t="str">
            <v>Комлект SD7024400KEKIT1 Состав: Привод NDCM1122 (1 шт.) 
Кабель соединительный 7м с разъемными колодками CA0175A00 (1 шт.), Блок управления D-PRO Automatic
NDCC1000 (1 шт.), Цепь аварийного подъема (10 м)</v>
          </cell>
          <cell r="C209" t="str">
            <v>компл</v>
          </cell>
          <cell r="D209">
            <v>83900</v>
          </cell>
        </row>
        <row r="210">
          <cell r="A210" t="str">
            <v>NDCM0006</v>
          </cell>
          <cell r="B210" t="str">
            <v>Привод для промышленных секционных ворот SD-100-24 (400 В, 100 Нм, 24 об.мин, вал 25,4 мм, цепь аварийного подъема 10м, IP54)</v>
          </cell>
          <cell r="C210" t="str">
            <v>шт</v>
          </cell>
          <cell r="D210">
            <v>65000</v>
          </cell>
        </row>
        <row r="211">
          <cell r="A211" t="str">
            <v>NDCM0199</v>
          </cell>
          <cell r="B211" t="str">
            <v>Привод для промышленных секционных ворот SDN-100-24 (400 В, 100 Нм, 24 об.мин, вал 25,4 мм,  цепь аварийного подъема 10м, IP54)</v>
          </cell>
          <cell r="C211" t="str">
            <v>шт</v>
          </cell>
          <cell r="D211">
            <v>65000</v>
          </cell>
        </row>
        <row r="212">
          <cell r="A212" t="str">
            <v>SD10024400KEKIT</v>
          </cell>
          <cell r="B212" t="str">
            <v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v>
          </cell>
          <cell r="C212" t="str">
            <v>компл</v>
          </cell>
          <cell r="D212">
            <v>74900</v>
          </cell>
        </row>
        <row r="213">
          <cell r="A213" t="str">
            <v>SD10024400KEKIT1</v>
          </cell>
          <cell r="B213" t="str">
            <v>Комлект SD10024400KEKIT1 Состав: Привод NDCM0199 (1 шт.), Кабель соединительный 7м с разъемными колодками CA0175A00 (1 шт.), Блок управления D-PRO Automatic
NDCC1000 (1 шт.), Цепь аварийного подъема (10 м)</v>
          </cell>
          <cell r="C213" t="str">
            <v>компл</v>
          </cell>
          <cell r="D213">
            <v>88900</v>
          </cell>
        </row>
        <row r="214">
          <cell r="A214" t="str">
            <v>NDCM0077</v>
          </cell>
          <cell r="B214" t="str">
            <v>Привод для промышленных секционных ворот SDN-120-20 (400 В, 120 Нм, 20 об.мин, вал 25,4 мм,  цепь аварийного подъема 10м, IP54)</v>
          </cell>
          <cell r="C214" t="str">
            <v>шт</v>
          </cell>
          <cell r="D214">
            <v>65000</v>
          </cell>
        </row>
        <row r="215">
          <cell r="A215" t="str">
            <v>SD12020400KEKIT</v>
          </cell>
          <cell r="B215" t="str">
            <v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v>
          </cell>
          <cell r="C215" t="str">
            <v>компл</v>
          </cell>
          <cell r="D215">
            <v>79900</v>
          </cell>
        </row>
        <row r="216">
          <cell r="A216" t="str">
            <v>SD12020400KEKIT1</v>
          </cell>
          <cell r="B216" t="str">
            <v>Комлект SD12020400KEKIT1 Состав: Привод NDCM077 (1 шт.) Кабель соединительный 7м с разъемными колодками CA0175A00 (1 шт.), Блок управления D-PRO Automatic
NDCC1000 (1 шт.), Цепь аварийного подъема (10 м)</v>
          </cell>
          <cell r="C216" t="str">
            <v>компл</v>
          </cell>
          <cell r="D216">
            <v>93900</v>
          </cell>
        </row>
        <row r="217">
          <cell r="A217" t="str">
            <v>NDCM0102</v>
          </cell>
          <cell r="B217" t="str">
            <v>Привод для промышленных секционных ворот SDN-140-20 (400 В, 140 Нм, 20 об.мин, вал 25,4 мм, цепь аварийного подъема 10м, IP54)</v>
          </cell>
          <cell r="C217" t="str">
            <v>шт</v>
          </cell>
          <cell r="D217">
            <v>65000</v>
          </cell>
        </row>
        <row r="218">
          <cell r="A218" t="str">
            <v>SD14020400KEKIT</v>
          </cell>
          <cell r="B218" t="str">
            <v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v>
          </cell>
          <cell r="C218" t="str">
            <v>компл</v>
          </cell>
          <cell r="D218">
            <v>84900</v>
          </cell>
        </row>
        <row r="219">
          <cell r="A219" t="str">
            <v>SD14020400KEKIT1</v>
          </cell>
          <cell r="B219" t="str">
            <v>Комлект SD14020400KEKIT1 Состав: Привод NDCM0102 (1 шт.), Кабель соединительный 7м с разъемными колодками CA0175A00 (1 шт.), Блок управления D-PRO Automatic
NDCC1000 (1 шт.), Цепь аварийного подъема (10 м)</v>
          </cell>
          <cell r="C219" t="str">
            <v>компл</v>
          </cell>
          <cell r="D219">
            <v>98900</v>
          </cell>
        </row>
        <row r="220">
          <cell r="A220" t="str">
            <v>NDCMB064</v>
          </cell>
          <cell r="B220" t="str">
            <v>Привод для промышленных секционных ворот SWN-70-20 (230 В, 70 Нм, 20 об.мин, вал 25,4 мм, цепь аварийного подъема 10м, IP54)</v>
          </cell>
          <cell r="C220" t="str">
            <v>шт</v>
          </cell>
          <cell r="D220">
            <v>65000</v>
          </cell>
        </row>
        <row r="221">
          <cell r="A221" t="str">
            <v>NDCMB054</v>
          </cell>
          <cell r="B221" t="str">
            <v>Привод для промышленных секционных ворот SDN-70-24 (400 В, 70 Нм, 24 об.мин, вал 25,4 мм,  цепь аварийного подъема 10м, IP54)</v>
          </cell>
          <cell r="C221" t="str">
            <v>шт</v>
          </cell>
          <cell r="D221">
            <v>65000</v>
          </cell>
        </row>
        <row r="222">
          <cell r="A222" t="str">
            <v>АКСЕССУАРЫ ПРИВОДОВ ДЛЯ СЕКЦИОННЫХ ГАРАЖНЫХ ВОРОТ</v>
          </cell>
        </row>
        <row r="223">
          <cell r="A223" t="str">
            <v>NDCC2200</v>
          </cell>
          <cell r="B223" t="str">
            <v>Блок управления D-PRO Action для однофазного двигателя привода 230В , 2,2 кВт, IP65 </v>
          </cell>
          <cell r="C223" t="str">
            <v>шт</v>
          </cell>
          <cell r="D223">
            <v>19900</v>
          </cell>
        </row>
        <row r="224">
          <cell r="A224" t="str">
            <v>NDCC2000</v>
          </cell>
          <cell r="B224" t="str">
            <v>Блок управления D-PRO Action для  трехфазного двигателя привода 400 В , 2,2 кВт, IP65</v>
          </cell>
          <cell r="C224" t="str">
            <v>шт</v>
          </cell>
          <cell r="D224">
            <v>19900</v>
          </cell>
        </row>
        <row r="225">
          <cell r="A225" t="str">
            <v>NDCC1200</v>
          </cell>
          <cell r="B225" t="str">
            <v>Блок управления D-PRO Automatic для однофазного двигателя привода 230 В, 2,2 кВт, IP65</v>
          </cell>
          <cell r="C225" t="str">
            <v>шт</v>
          </cell>
          <cell r="D225">
            <v>31900</v>
          </cell>
        </row>
        <row r="226">
          <cell r="A226" t="str">
            <v>NDCC1000</v>
          </cell>
          <cell r="B226" t="str">
            <v>Блок управления D-PRO Automatic для трехфазного двигателя привода 400 В, 2,2 кВт, IP65</v>
          </cell>
          <cell r="C226" t="str">
            <v>шт</v>
          </cell>
          <cell r="D226">
            <v>31900</v>
          </cell>
        </row>
        <row r="227">
          <cell r="A227" t="str">
            <v>CRA1</v>
          </cell>
          <cell r="B227" t="str">
            <v>Вал с 18-зубчатой шестерней CRA1</v>
          </cell>
          <cell r="C227" t="str">
            <v>шт</v>
          </cell>
          <cell r="D227">
            <v>4900</v>
          </cell>
        </row>
        <row r="228">
          <cell r="A228" t="str">
            <v>CRA2</v>
          </cell>
          <cell r="B228" t="str">
            <v>Муфта для цепи CRA2</v>
          </cell>
          <cell r="C228" t="str">
            <v>шт</v>
          </cell>
          <cell r="D228">
            <v>350</v>
          </cell>
        </row>
        <row r="229">
          <cell r="A229" t="str">
            <v>CRA3</v>
          </cell>
          <cell r="B229" t="str">
            <v>Цепь 1/2'' с муфтой, 1000мм CRA3</v>
          </cell>
          <cell r="C229" t="str">
            <v>шт</v>
          </cell>
          <cell r="D229">
            <v>1700</v>
          </cell>
        </row>
        <row r="230">
          <cell r="A230" t="str">
            <v>CRA4</v>
          </cell>
          <cell r="B230" t="str">
            <v>Цепь 1/2'' с муфтой, 5000мм CRA4</v>
          </cell>
          <cell r="C230" t="str">
            <v>шт</v>
          </cell>
          <cell r="D230">
            <v>7900</v>
          </cell>
        </row>
        <row r="231">
          <cell r="A231" t="str">
            <v>CRA5</v>
          </cell>
          <cell r="B231" t="str">
            <v>Устройство натяжения цепи CRA5</v>
          </cell>
          <cell r="C231" t="str">
            <v>шт</v>
          </cell>
          <cell r="D231">
            <v>12900</v>
          </cell>
        </row>
        <row r="232">
          <cell r="A232" t="str">
            <v>CRA6</v>
          </cell>
          <cell r="B232" t="str">
            <v>Шестерня 36-зубчатая CRA6</v>
          </cell>
          <cell r="C232" t="str">
            <v>шт</v>
          </cell>
          <cell r="D232">
            <v>4900</v>
          </cell>
        </row>
        <row r="233">
          <cell r="A233" t="str">
            <v>CRA7</v>
          </cell>
          <cell r="B233" t="str">
            <v>Шестерня 18-зубчатая CRA7</v>
          </cell>
          <cell r="C233" t="str">
            <v>шт</v>
          </cell>
          <cell r="D233">
            <v>3900</v>
          </cell>
        </row>
        <row r="234">
          <cell r="A234" t="str">
            <v>CRA8</v>
          </cell>
          <cell r="B234" t="str">
            <v>Кронштейн крепления CRA8</v>
          </cell>
          <cell r="C234" t="str">
            <v>шт</v>
          </cell>
          <cell r="D234">
            <v>4900</v>
          </cell>
        </row>
        <row r="235">
          <cell r="A235" t="str">
            <v>CRA9</v>
          </cell>
          <cell r="B235" t="str">
            <v>Адаптер для вала CRA9</v>
          </cell>
          <cell r="C235" t="str">
            <v>шт</v>
          </cell>
          <cell r="D235">
            <v>6900</v>
          </cell>
        </row>
        <row r="236">
          <cell r="A236" t="str">
            <v>MU</v>
          </cell>
          <cell r="B236" t="str">
            <v>Комплект для разблокировки тросом MU</v>
          </cell>
          <cell r="C236" t="str">
            <v>шт</v>
          </cell>
          <cell r="D236">
            <v>2900</v>
          </cell>
        </row>
        <row r="237">
          <cell r="A237" t="str">
            <v>SH1</v>
          </cell>
          <cell r="B237" t="str">
            <v>Удлинитель приводной рейки для SHEL SH1</v>
          </cell>
          <cell r="C237" t="str">
            <v>шт</v>
          </cell>
          <cell r="D237">
            <v>3900</v>
          </cell>
        </row>
        <row r="238">
          <cell r="A238" t="str">
            <v>SNA30</v>
          </cell>
          <cell r="B238" t="str">
            <v>Рейка приводная SPIN, 3000мм SNA30</v>
          </cell>
          <cell r="C238" t="str">
            <v>шт</v>
          </cell>
          <cell r="D238">
            <v>10900</v>
          </cell>
        </row>
        <row r="239">
          <cell r="A239" t="str">
            <v>SNA6</v>
          </cell>
          <cell r="B239" t="str">
            <v>Рейка приводная SPIN, 4000мм SNA6</v>
          </cell>
          <cell r="C239" t="str">
            <v>шт</v>
          </cell>
          <cell r="D239">
            <v>12900</v>
          </cell>
        </row>
        <row r="240">
          <cell r="A240" t="str">
            <v>SPA2</v>
          </cell>
          <cell r="B240" t="str">
            <v>Комплект для разблокировки тросом SPA2</v>
          </cell>
          <cell r="C240" t="str">
            <v>шт</v>
          </cell>
          <cell r="D240">
            <v>2900</v>
          </cell>
        </row>
        <row r="241">
          <cell r="A241">
            <v>920132111001</v>
          </cell>
          <cell r="B241" t="str">
            <v>Оптические сенсоры безопасности для установки в демпфер нижней панели ворот (с кабелем длиной 10,5 м)</v>
          </cell>
          <cell r="C241" t="str">
            <v>шт</v>
          </cell>
          <cell r="D241">
            <v>8900</v>
          </cell>
        </row>
        <row r="242">
          <cell r="A242">
            <v>920081155550</v>
          </cell>
          <cell r="B242" t="str">
            <v>Кабель спиральный 5 x 0,5 мм2, 0,8 м, растягивающийся до 5 м</v>
          </cell>
          <cell r="C242" t="str">
            <v>шт</v>
          </cell>
          <cell r="D242">
            <v>6900</v>
          </cell>
        </row>
        <row r="243">
          <cell r="A243" t="str">
            <v>NDA011</v>
          </cell>
          <cell r="B243" t="str">
    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    </cell>
          <cell r="C243" t="str">
            <v>шт</v>
          </cell>
          <cell r="D243">
            <v>4900</v>
          </cell>
        </row>
        <row r="244">
          <cell r="A244" t="str">
            <v>NDA030</v>
          </cell>
          <cell r="B244" t="str">
            <v>Модуль для светофора</v>
          </cell>
          <cell r="C244" t="str">
            <v>шт</v>
          </cell>
          <cell r="D244">
            <v>11900</v>
          </cell>
        </row>
        <row r="245">
          <cell r="A245" t="str">
            <v>NDA070</v>
          </cell>
          <cell r="B245" t="str">
            <v>Модуль для 2х петель</v>
          </cell>
          <cell r="C245" t="str">
            <v>шт</v>
          </cell>
          <cell r="D245">
            <v>55900</v>
          </cell>
        </row>
        <row r="246">
          <cell r="A246" t="str">
            <v>KP101</v>
          </cell>
          <cell r="B246" t="str">
            <v>Корпус однокнопочной панели управления</v>
          </cell>
          <cell r="C246" t="str">
            <v>шт</v>
          </cell>
          <cell r="D246">
            <v>700</v>
          </cell>
        </row>
        <row r="247">
          <cell r="A247" t="str">
            <v>KP102</v>
          </cell>
          <cell r="B247" t="str">
            <v>Корпус двухкнопочной панели управления</v>
          </cell>
          <cell r="C247" t="str">
            <v>шт</v>
          </cell>
          <cell r="D247">
            <v>700</v>
          </cell>
        </row>
        <row r="248">
          <cell r="A248" t="str">
            <v>KP103</v>
          </cell>
          <cell r="B248" t="str">
            <v>Корпус трехкнопочной панели управления</v>
          </cell>
          <cell r="C248" t="str">
            <v>шт</v>
          </cell>
          <cell r="D248">
            <v>700</v>
          </cell>
        </row>
        <row r="249">
          <cell r="A249" t="str">
            <v>SB-7R</v>
          </cell>
          <cell r="B249" t="str">
            <v>Кнопка красная "Стоп"</v>
          </cell>
          <cell r="C249" t="str">
            <v>шт</v>
          </cell>
          <cell r="D249">
            <v>700</v>
          </cell>
        </row>
        <row r="250">
          <cell r="A250" t="str">
            <v>SB-7G</v>
          </cell>
          <cell r="B250" t="str">
            <v>Кнопка зеленая "Старт"</v>
          </cell>
          <cell r="C250" t="str">
            <v>шт</v>
          </cell>
          <cell r="D250">
            <v>700</v>
          </cell>
        </row>
        <row r="251">
          <cell r="A251">
            <v>100031010000</v>
          </cell>
          <cell r="B251" t="str">
            <v>Дополнительная цепь</v>
          </cell>
          <cell r="C251" t="str">
            <v>м</v>
          </cell>
          <cell r="D251">
            <v>700</v>
          </cell>
        </row>
        <row r="252">
          <cell r="A252">
            <v>100031010001</v>
          </cell>
          <cell r="B252" t="str">
            <v>Соединитель для цепи</v>
          </cell>
          <cell r="C252" t="str">
            <v>шт</v>
          </cell>
          <cell r="D252">
            <v>700</v>
          </cell>
        </row>
        <row r="253">
          <cell r="A253" t="str">
            <v>АКСЕССУАРЫ</v>
          </cell>
        </row>
        <row r="254">
          <cell r="A254" t="str">
            <v>KIO</v>
          </cell>
          <cell r="B254" t="str">
            <v>Переключатель замковый с механизмом разблокировки KIO</v>
          </cell>
          <cell r="C254" t="str">
            <v>шт</v>
          </cell>
          <cell r="D254">
            <v>5900</v>
          </cell>
        </row>
        <row r="255">
          <cell r="A255" t="str">
            <v>KA1</v>
          </cell>
          <cell r="B255" t="str">
            <v>Металлический трос разблокировки для KIO KA1</v>
          </cell>
          <cell r="C255" t="str">
            <v>шт</v>
          </cell>
          <cell r="D255">
            <v>1900</v>
          </cell>
        </row>
        <row r="256">
          <cell r="A256" t="str">
            <v>ABF</v>
          </cell>
          <cell r="B256" t="str">
            <v>Антенна ABF</v>
          </cell>
          <cell r="C256" t="str">
            <v>шт</v>
          </cell>
          <cell r="D256">
            <v>1900</v>
          </cell>
        </row>
        <row r="257">
          <cell r="A257" t="str">
            <v>B12-B.4310</v>
          </cell>
          <cell r="B257" t="str">
            <v>Аккумуляторная батарея B12-B.4310</v>
          </cell>
          <cell r="C257" t="str">
            <v>шт</v>
          </cell>
          <cell r="D257">
            <v>4900</v>
          </cell>
        </row>
        <row r="258">
          <cell r="A258" t="str">
            <v>CHS</v>
          </cell>
          <cell r="B258" t="str">
            <v>Заготовка ключа CHS</v>
          </cell>
          <cell r="C258" t="str">
            <v>шт</v>
          </cell>
          <cell r="D258">
            <v>700</v>
          </cell>
        </row>
        <row r="259">
          <cell r="A259" t="str">
            <v>CHS1001</v>
          </cell>
          <cell r="B259" t="str">
            <v>Ключ разблокировки, комбинация 1 CHS1001</v>
          </cell>
          <cell r="C259" t="str">
            <v>шт</v>
          </cell>
          <cell r="D259">
            <v>700</v>
          </cell>
        </row>
        <row r="260">
          <cell r="A260" t="str">
            <v>CHS1002</v>
          </cell>
          <cell r="B260" t="str">
            <v>Ключ разблокировки, комбинация 2 CHS1002</v>
          </cell>
          <cell r="C260" t="str">
            <v>шт</v>
          </cell>
          <cell r="D260">
            <v>700</v>
          </cell>
        </row>
        <row r="261">
          <cell r="A261" t="str">
            <v>CHS1003</v>
          </cell>
          <cell r="B261" t="str">
            <v>Ключ разблокировки, комбинация 3 CHS1003</v>
          </cell>
          <cell r="C261" t="str">
            <v>шт</v>
          </cell>
          <cell r="D261">
            <v>700</v>
          </cell>
        </row>
        <row r="262">
          <cell r="A262" t="str">
            <v>CHS1004</v>
          </cell>
          <cell r="B262" t="str">
            <v>Ключ разблокировки, комбинация 4 CHS1004</v>
          </cell>
          <cell r="C262" t="str">
            <v>шт</v>
          </cell>
          <cell r="D262">
            <v>700</v>
          </cell>
        </row>
        <row r="263">
          <cell r="A263" t="str">
            <v>CHS1005</v>
          </cell>
          <cell r="B263" t="str">
            <v>Ключ разблокировки, комбинация 5 CHS1005</v>
          </cell>
          <cell r="C263" t="str">
            <v>шт</v>
          </cell>
          <cell r="D263">
            <v>700</v>
          </cell>
        </row>
        <row r="264">
          <cell r="A264" t="str">
            <v>CHS1006</v>
          </cell>
          <cell r="B264" t="str">
            <v>Ключ разблокировки, комбинация 6 CHS1006</v>
          </cell>
          <cell r="C264" t="str">
            <v>шт</v>
          </cell>
          <cell r="D264">
            <v>700</v>
          </cell>
        </row>
        <row r="265">
          <cell r="A265" t="str">
            <v>CHS1007</v>
          </cell>
          <cell r="B265" t="str">
            <v>Ключ разблокировки, комбинация 7 CHS1007</v>
          </cell>
          <cell r="C265" t="str">
            <v>шт</v>
          </cell>
          <cell r="D265">
            <v>700</v>
          </cell>
        </row>
        <row r="266">
          <cell r="A266" t="str">
            <v>CHS1008</v>
          </cell>
          <cell r="B266" t="str">
            <v>Ключ разблокировки, комбинация 8 CHS1008</v>
          </cell>
          <cell r="C266" t="str">
            <v>шт</v>
          </cell>
          <cell r="D266">
            <v>700</v>
          </cell>
        </row>
        <row r="267">
          <cell r="A267" t="str">
            <v>CHS1009</v>
          </cell>
          <cell r="B267" t="str">
            <v>Ключ разблокировки, комбинация 9 CHS1009</v>
          </cell>
          <cell r="C267" t="str">
            <v>шт</v>
          </cell>
          <cell r="D267">
            <v>700</v>
          </cell>
        </row>
        <row r="268">
          <cell r="A268" t="str">
            <v>CHS1010</v>
          </cell>
          <cell r="B268" t="str">
            <v>Ключ разблокировки, комбинация 10 CHS1010</v>
          </cell>
          <cell r="C268" t="str">
            <v>шт</v>
          </cell>
          <cell r="D268">
            <v>700</v>
          </cell>
        </row>
        <row r="269">
          <cell r="A269" t="str">
            <v>EDS</v>
          </cell>
          <cell r="B269" t="str">
            <v>Цифровой переключатель EDS</v>
          </cell>
          <cell r="C269" t="str">
            <v>шт</v>
          </cell>
          <cell r="D269">
            <v>8900</v>
          </cell>
        </row>
        <row r="270">
          <cell r="A270" t="str">
            <v>EDSB</v>
          </cell>
          <cell r="B270" t="str">
            <v>Цифровой переключатель BlueBus EDSB</v>
          </cell>
          <cell r="C270" t="str">
            <v>шт</v>
          </cell>
          <cell r="D270">
            <v>8900</v>
          </cell>
        </row>
        <row r="271">
          <cell r="A271" t="str">
            <v>EDSWG</v>
          </cell>
          <cell r="B271" t="str">
            <v>Цифровой переключатель FLOR EDSW</v>
          </cell>
          <cell r="C271" t="str">
            <v>шт</v>
          </cell>
          <cell r="D271">
            <v>8900</v>
          </cell>
        </row>
        <row r="272">
          <cell r="A272" t="str">
            <v>EKA01</v>
          </cell>
          <cell r="B272" t="str">
            <v>Приспособление для монтажа переключателей ERA на стойку PPH2 EKA01</v>
          </cell>
          <cell r="C272" t="str">
            <v>шт</v>
          </cell>
          <cell r="D272">
            <v>1900</v>
          </cell>
        </row>
        <row r="273">
          <cell r="A273" t="str">
            <v>EKS</v>
          </cell>
          <cell r="B273" t="str">
            <v>Переключатель замковый EKS</v>
          </cell>
          <cell r="C273" t="str">
            <v>шт</v>
          </cell>
          <cell r="D273">
            <v>2900</v>
          </cell>
        </row>
        <row r="274">
          <cell r="A274" t="str">
            <v>ELAC</v>
          </cell>
          <cell r="B274" t="str">
            <v>Лампа сигнальная с антенной, 230В ELAC</v>
          </cell>
          <cell r="C274" t="str">
            <v>шт</v>
          </cell>
          <cell r="D274">
            <v>3900</v>
          </cell>
        </row>
        <row r="275">
          <cell r="A275" t="str">
            <v>ELACKIT10</v>
          </cell>
          <cell r="B275" t="str">
            <v>Комплект ELACKIT10. Состав комплекта: Лампа сигнальная с антенной, 230В ELAC (10 шт.)</v>
          </cell>
          <cell r="C275" t="str">
            <v>компл</v>
          </cell>
          <cell r="D275">
            <v>35900</v>
          </cell>
        </row>
        <row r="276">
          <cell r="A276" t="str">
            <v>ELDC</v>
          </cell>
          <cell r="B276" t="str">
            <v>Лампа сигнальная с антенной 12В/24В ELDC</v>
          </cell>
          <cell r="C276" t="str">
            <v>шт</v>
          </cell>
          <cell r="D276">
            <v>3900</v>
          </cell>
        </row>
        <row r="277">
          <cell r="A277" t="str">
            <v>ELDCKIT10</v>
          </cell>
          <cell r="B277" t="str">
            <v>Комплект ELDCKIT10. Состав комплекта: Лампа сигнальная с антенной, 12В/24В ELDC (10 шт.)</v>
          </cell>
          <cell r="C277" t="str">
            <v>компл</v>
          </cell>
          <cell r="D277">
            <v>35900</v>
          </cell>
        </row>
        <row r="278">
          <cell r="A278" t="str">
            <v>ELMM</v>
          </cell>
          <cell r="B278" t="str">
            <v>Светодиодная лампа для оптических датчиков фотоэлементов EPMOR ELMM</v>
          </cell>
          <cell r="C278" t="str">
            <v>шт</v>
          </cell>
          <cell r="D278">
            <v>1900</v>
          </cell>
        </row>
        <row r="279">
          <cell r="A279" t="str">
            <v>EPM</v>
          </cell>
          <cell r="B279" t="str">
            <v>Фотоэлементы Medium EPM</v>
          </cell>
          <cell r="C279" t="str">
            <v>шт</v>
          </cell>
          <cell r="D279">
            <v>5900</v>
          </cell>
        </row>
        <row r="280">
          <cell r="A280" t="str">
            <v>EPMAO</v>
          </cell>
          <cell r="B280" t="str">
            <v>Фотоэлементы ориентируемые в антивандальном корпусе Medium EPMAO</v>
          </cell>
          <cell r="C280" t="str">
            <v>шт</v>
          </cell>
          <cell r="D280">
            <v>9900</v>
          </cell>
        </row>
        <row r="281">
          <cell r="A281" t="str">
            <v>EPMAOB</v>
          </cell>
          <cell r="B281" t="str">
            <v>Фотоэлементы ориентируемые в антивандальном корпусе Medium BlueBus EPMAOB</v>
          </cell>
          <cell r="C281" t="str">
            <v>шт</v>
          </cell>
          <cell r="D281">
            <v>9900</v>
          </cell>
        </row>
        <row r="282">
          <cell r="A282" t="str">
            <v>EPMB</v>
          </cell>
          <cell r="B282" t="str">
            <v>Фотоэлементы Medium BlueBus EPMB</v>
          </cell>
          <cell r="C282" t="str">
            <v>шт</v>
          </cell>
          <cell r="D282">
            <v>5900</v>
          </cell>
        </row>
        <row r="283">
          <cell r="A283" t="str">
            <v>EPS</v>
          </cell>
          <cell r="B283" t="str">
            <v>Фотоэлементы Slim EPS</v>
          </cell>
          <cell r="C283" t="str">
            <v>шт</v>
          </cell>
          <cell r="D283">
            <v>5500</v>
          </cell>
        </row>
        <row r="284">
          <cell r="A284" t="str">
            <v>EPSKIT10</v>
          </cell>
          <cell r="B284" t="str">
            <v>Комплект EPSKIT10. Состав комплекта: Фотоэлемент EPS - 10 шт; </v>
          </cell>
          <cell r="C284" t="str">
            <v>компл</v>
          </cell>
          <cell r="D284">
            <v>45900</v>
          </cell>
        </row>
        <row r="285">
          <cell r="A285" t="str">
            <v>EPSBKIT10</v>
          </cell>
          <cell r="B285" t="str">
            <v>Комплект EPSBKIT10. Состав комплекта: Фотоэлемент EPSB - 10 шт; </v>
          </cell>
          <cell r="C285" t="str">
            <v>компл</v>
          </cell>
          <cell r="D285">
            <v>45900</v>
          </cell>
        </row>
        <row r="286">
          <cell r="A286" t="str">
            <v>EPMKIT10</v>
          </cell>
          <cell r="B286" t="str">
            <v>Комплект EPMKIT10. Состав комплекта: Фотоэлемент EPM - 10 шт; </v>
          </cell>
          <cell r="C286" t="str">
            <v>компл</v>
          </cell>
          <cell r="D286">
            <v>50900</v>
          </cell>
        </row>
        <row r="287">
          <cell r="A287" t="str">
            <v>EPMBKIT10</v>
          </cell>
          <cell r="B287" t="str">
            <v>Комплект EPMBKIT10. Состав комплекта: Фотоэлемент EPMB - 10 шт; </v>
          </cell>
          <cell r="C287" t="str">
            <v>компл</v>
          </cell>
          <cell r="D287">
            <v>50900</v>
          </cell>
        </row>
        <row r="288">
          <cell r="A288" t="str">
            <v>EPSB</v>
          </cell>
          <cell r="B288" t="str">
            <v>Фотоэлементы Slim BlueBus EPSB</v>
          </cell>
          <cell r="C288" t="str">
            <v>шт</v>
          </cell>
          <cell r="D288">
            <v>5500</v>
          </cell>
        </row>
        <row r="289">
          <cell r="A289" t="str">
            <v>EPMOR</v>
          </cell>
          <cell r="B289" t="str">
            <v>Фотоэлементы с зеркально-линзовым объективом</v>
          </cell>
          <cell r="C289" t="str">
            <v>пара</v>
          </cell>
          <cell r="D289">
            <v>8900</v>
          </cell>
        </row>
        <row r="290">
          <cell r="A290" t="str">
            <v>EPMORB</v>
          </cell>
          <cell r="B290" t="str">
            <v>Фотоэлементы с зеркально-линзовым объективом BlueBus</v>
          </cell>
          <cell r="C290" t="str">
            <v>пара</v>
          </cell>
          <cell r="D290">
            <v>8900</v>
          </cell>
        </row>
        <row r="291">
          <cell r="A291" t="str">
            <v>EPMORKIT10</v>
          </cell>
          <cell r="B291" t="str">
            <v>Комплект EPMORKIT10. Состав комплекта: Фотоэлементы EPMOR - 10 шт; </v>
          </cell>
          <cell r="C291" t="str">
            <v>компл</v>
          </cell>
          <cell r="D291">
            <v>75900</v>
          </cell>
        </row>
        <row r="292">
          <cell r="A292" t="str">
            <v>EPMORBKIT10</v>
          </cell>
          <cell r="B292" t="str">
            <v>Комплект EPMORBKIT10. Состав комплекта: Фотоэлементы EPMORB - 10 шт; </v>
          </cell>
          <cell r="C292" t="str">
            <v>компл</v>
          </cell>
          <cell r="D292">
            <v>75900</v>
          </cell>
        </row>
        <row r="293">
          <cell r="A293" t="str">
            <v>ETP</v>
          </cell>
          <cell r="B293" t="str">
            <v>Считывающее устройство для транспондерных карт ETP</v>
          </cell>
          <cell r="C293" t="str">
            <v>шт</v>
          </cell>
          <cell r="D293">
            <v>4900</v>
          </cell>
        </row>
        <row r="294">
          <cell r="A294" t="str">
            <v>ETPB</v>
          </cell>
          <cell r="B294" t="str">
            <v>Считывающее устройство для транспондерных карт BlueBus ETPB</v>
          </cell>
          <cell r="C294" t="str">
            <v>шт</v>
          </cell>
          <cell r="D294">
            <v>7900</v>
          </cell>
        </row>
        <row r="295">
          <cell r="A295" t="str">
            <v>F210</v>
          </cell>
          <cell r="B295" t="str">
            <v>Фотоэлементы F210</v>
          </cell>
          <cell r="C295" t="str">
            <v>шт</v>
          </cell>
          <cell r="D295">
            <v>8900</v>
          </cell>
        </row>
        <row r="296">
          <cell r="A296" t="str">
            <v>F210B</v>
          </cell>
          <cell r="B296" t="str">
            <v>Фотоэлементы F210B</v>
          </cell>
          <cell r="C296" t="str">
            <v>шт</v>
          </cell>
          <cell r="D296">
            <v>8900</v>
          </cell>
        </row>
        <row r="297">
          <cell r="A297" t="str">
            <v>FA1</v>
          </cell>
          <cell r="B297" t="str">
            <v>Накладка антивандальная FA1</v>
          </cell>
          <cell r="C297" t="str">
            <v>шт</v>
          </cell>
          <cell r="D297">
            <v>890</v>
          </cell>
        </row>
        <row r="298">
          <cell r="A298" t="str">
            <v>FT210</v>
          </cell>
          <cell r="B298" t="str">
            <v>Фотоэлементы  (без батареек) FT210</v>
          </cell>
          <cell r="C298" t="str">
            <v>шт</v>
          </cell>
          <cell r="D298">
            <v>10900</v>
          </cell>
        </row>
        <row r="299">
          <cell r="A299" t="str">
            <v>FT210B</v>
          </cell>
          <cell r="B299" t="str">
            <v>Фотоэлементы (без батареек) FT210B</v>
          </cell>
          <cell r="C299" t="str">
            <v>шт</v>
          </cell>
          <cell r="D299">
            <v>10900</v>
          </cell>
        </row>
        <row r="300">
          <cell r="A300" t="str">
            <v>FTA1</v>
          </cell>
          <cell r="B300" t="str">
            <v>Батарейка FTA1</v>
          </cell>
          <cell r="C300" t="str">
            <v>шт</v>
          </cell>
          <cell r="D300">
            <v>3900</v>
          </cell>
        </row>
        <row r="301">
          <cell r="A301" t="str">
            <v>FTA2</v>
          </cell>
          <cell r="B301" t="str">
            <v>Батарейка FTA2</v>
          </cell>
          <cell r="C301" t="str">
            <v>шт</v>
          </cell>
          <cell r="D301">
            <v>1900</v>
          </cell>
        </row>
        <row r="302">
          <cell r="A302" t="str">
            <v>LP21</v>
          </cell>
          <cell r="B302" t="str">
            <v>Индукционный датчик, 1-канальный LP21</v>
          </cell>
          <cell r="C302" t="str">
            <v>шт</v>
          </cell>
          <cell r="D302">
            <v>19900</v>
          </cell>
        </row>
        <row r="303">
          <cell r="A303" t="str">
            <v>LP22</v>
          </cell>
          <cell r="B303" t="str">
            <v>Индукционный датчик, 2-канальный LP22</v>
          </cell>
          <cell r="C303" t="str">
            <v>шт</v>
          </cell>
          <cell r="D303">
            <v>23900</v>
          </cell>
        </row>
        <row r="304">
          <cell r="A304" t="str">
            <v>MORX</v>
          </cell>
          <cell r="B304" t="str">
            <v>Декодер MORX</v>
          </cell>
          <cell r="C304" t="str">
            <v>шт</v>
          </cell>
          <cell r="D304">
            <v>7900</v>
          </cell>
        </row>
        <row r="305">
          <cell r="A305" t="str">
            <v>MOCARD</v>
          </cell>
          <cell r="B305" t="str">
            <v>Транспондерная карта MOCARD</v>
          </cell>
          <cell r="C305" t="str">
            <v>шт</v>
          </cell>
          <cell r="D305">
            <v>60</v>
          </cell>
        </row>
        <row r="306">
          <cell r="A306" t="str">
            <v>PPH1</v>
          </cell>
          <cell r="B306" t="str">
            <v>Стойка для 1-го фотоэлемента Medium или Large, 500мм PPH1</v>
          </cell>
          <cell r="C306" t="str">
            <v>шт</v>
          </cell>
          <cell r="D306">
            <v>3900</v>
          </cell>
        </row>
        <row r="307">
          <cell r="A307" t="str">
            <v>PPH2</v>
          </cell>
          <cell r="B307" t="str">
            <v>Стойка для 2-х фотоэлементов Medium или Large, 1000мм PPH2</v>
          </cell>
          <cell r="C307" t="str">
            <v>шт</v>
          </cell>
          <cell r="D307">
            <v>4900</v>
          </cell>
        </row>
        <row r="308">
          <cell r="A308" t="str">
            <v>PS124</v>
          </cell>
          <cell r="B308" t="str">
            <v>Аккумуляторная батарея PS124</v>
          </cell>
          <cell r="C308" t="str">
            <v>шт</v>
          </cell>
          <cell r="D308">
            <v>7900</v>
          </cell>
        </row>
        <row r="309">
          <cell r="A309" t="str">
            <v>PS224</v>
          </cell>
          <cell r="B309" t="str">
            <v>Аккумуляторная батарея PS224</v>
          </cell>
          <cell r="C309" t="str">
            <v>шт</v>
          </cell>
          <cell r="D309">
            <v>12900</v>
          </cell>
        </row>
        <row r="310">
          <cell r="A310" t="str">
            <v>PS324</v>
          </cell>
          <cell r="B310" t="str">
            <v>Аккумуляторная батарея PS324</v>
          </cell>
          <cell r="C310" t="str">
            <v>шт</v>
          </cell>
          <cell r="D310">
            <v>9900</v>
          </cell>
        </row>
        <row r="311">
          <cell r="A311" t="str">
            <v>PS424</v>
          </cell>
          <cell r="B311" t="str">
            <v>Аккумуляторная батарея PS424</v>
          </cell>
          <cell r="C311" t="str">
            <v>шт</v>
          </cell>
          <cell r="D311">
            <v>10900</v>
          </cell>
        </row>
        <row r="312">
          <cell r="A312" t="str">
            <v>PS524</v>
          </cell>
          <cell r="B312" t="str">
            <v>Плата для подключения аккумуляторной батареи PS524</v>
          </cell>
          <cell r="C312" t="str">
            <v>шт</v>
          </cell>
          <cell r="D312">
            <v>6900</v>
          </cell>
        </row>
        <row r="313">
          <cell r="A313" t="str">
            <v>PW1</v>
          </cell>
          <cell r="B313" t="str">
            <v>Обогревательный элемент PW1</v>
          </cell>
          <cell r="C313" t="str">
            <v>шт</v>
          </cell>
          <cell r="D313">
            <v>4900</v>
          </cell>
        </row>
        <row r="314">
          <cell r="A314" t="str">
            <v>TW1</v>
          </cell>
          <cell r="B314" t="str">
            <v>Термостат для обогревательного элемента TW1</v>
          </cell>
          <cell r="C314" t="str">
            <v>шт</v>
          </cell>
          <cell r="D314">
            <v>4900</v>
          </cell>
        </row>
        <row r="315">
          <cell r="A315" t="str">
            <v>WLT</v>
          </cell>
          <cell r="B315" t="str">
            <v>Лампа светодиодная многофункциональная WLT</v>
          </cell>
          <cell r="C315" t="str">
            <v>шт</v>
          </cell>
          <cell r="D315">
            <v>4900</v>
          </cell>
        </row>
        <row r="316">
          <cell r="A316" t="str">
            <v>БЛОКИ УПРАВЛЕНИЯ</v>
          </cell>
        </row>
        <row r="317">
          <cell r="A317" t="str">
            <v>DPRO500</v>
          </cell>
          <cell r="B317" t="str">
            <v>Блок управления DPRO500</v>
          </cell>
          <cell r="C317" t="str">
            <v>шт</v>
          </cell>
          <cell r="D317">
            <v>20900</v>
          </cell>
        </row>
        <row r="318">
          <cell r="A318" t="str">
            <v>DPRO924</v>
          </cell>
          <cell r="B318" t="str">
            <v>Блок управления DPRO924</v>
          </cell>
          <cell r="C318" t="str">
            <v>шт</v>
          </cell>
          <cell r="D318">
            <v>20900</v>
          </cell>
        </row>
        <row r="319">
          <cell r="A319" t="str">
            <v>MC200</v>
          </cell>
          <cell r="B319" t="str">
            <v>Блок управления для рольворот, подключение фотоэлементов, IP55</v>
          </cell>
          <cell r="C319" t="str">
            <v>шт</v>
          </cell>
          <cell r="D319">
            <v>6900</v>
          </cell>
        </row>
        <row r="320">
          <cell r="A320" t="str">
            <v>MC424L</v>
          </cell>
          <cell r="B320" t="str">
            <v>Блок управления MC424L, встроенный радиоприемник на 100 пультов, SM-разъем</v>
          </cell>
          <cell r="C320" t="str">
            <v>шт</v>
          </cell>
          <cell r="D320">
            <v>17900</v>
          </cell>
        </row>
        <row r="321">
          <cell r="A321" t="str">
            <v>MC824H</v>
          </cell>
          <cell r="B321" t="str">
            <v>Блок управления MC824H</v>
          </cell>
          <cell r="C321" t="str">
            <v>шт</v>
          </cell>
          <cell r="D321">
            <v>25900</v>
          </cell>
        </row>
        <row r="322">
          <cell r="A322" t="str">
            <v>MC800</v>
          </cell>
          <cell r="B322" t="str">
            <v>Блок управления MC800</v>
          </cell>
          <cell r="C322" t="str">
            <v>шт</v>
          </cell>
          <cell r="D322">
            <v>15900</v>
          </cell>
        </row>
        <row r="323">
          <cell r="A323" t="str">
            <v>PIU</v>
          </cell>
          <cell r="B323" t="str">
            <v>Плата расширения функций PIU</v>
          </cell>
          <cell r="C323" t="str">
            <v>шт</v>
          </cell>
          <cell r="D323">
            <v>4900</v>
          </cell>
        </row>
        <row r="324">
          <cell r="A324" t="str">
            <v>РАДИОУПРАВЛЕНИЕ FLO-FLOR</v>
          </cell>
        </row>
        <row r="325">
          <cell r="A325" t="str">
            <v>FLO1R-SKIT10</v>
          </cell>
          <cell r="B325" t="str">
            <v>Комплект FLO1R-SKIT10. Состав комплекта: Пульт FLO1R-S - 10 шт; </v>
          </cell>
          <cell r="C325" t="str">
            <v>компл</v>
          </cell>
          <cell r="D325">
            <v>14900</v>
          </cell>
        </row>
        <row r="326">
          <cell r="A326" t="str">
            <v>FLO1R-SKIT50</v>
          </cell>
          <cell r="B326" t="str">
            <v>Комплект FLO1R-SKIT50. Состав комплекта: Пульт FLO1R-S - 50 шт; </v>
          </cell>
          <cell r="C326" t="str">
            <v>компл</v>
          </cell>
          <cell r="D326">
            <v>69900</v>
          </cell>
        </row>
        <row r="327">
          <cell r="A327" t="str">
            <v>FLO1R-SKIT100</v>
          </cell>
          <cell r="B327" t="str">
            <v>Комплект FLO1R-SKIT100. Состав комплекта: Пульт FLO1R-S - 100 шт; </v>
          </cell>
          <cell r="C327" t="str">
            <v>компл</v>
          </cell>
          <cell r="D327">
            <v>133900</v>
          </cell>
        </row>
        <row r="328">
          <cell r="A328" t="str">
            <v>FLO1R-SOX2KIT100</v>
          </cell>
          <cell r="B328" t="str">
            <v>Комплект FLO1R-SOX2KIT100. Состав комплекта:  (100 штук пультов FLO1R-S, приёмник OX2)</v>
          </cell>
          <cell r="C328" t="str">
            <v>компл</v>
          </cell>
          <cell r="D328">
            <v>139900</v>
          </cell>
        </row>
        <row r="329">
          <cell r="A329" t="str">
            <v>FLO2KIT10</v>
          </cell>
          <cell r="B329" t="str">
            <v>Комплект FLO2KIT10. Состав комплекта: Пульт FLO2 - 10 шт; </v>
          </cell>
          <cell r="C329" t="str">
            <v>компл</v>
          </cell>
          <cell r="D329">
            <v>24900</v>
          </cell>
        </row>
        <row r="330">
          <cell r="A330" t="str">
            <v>FLO2KIT50</v>
          </cell>
          <cell r="B330" t="str">
            <v>Комплект FLO2KIT50. Состав комплекта: Пульт FLO2 - 50 шт; </v>
          </cell>
          <cell r="C330" t="str">
            <v>компл</v>
          </cell>
          <cell r="D330">
            <v>115900</v>
          </cell>
        </row>
        <row r="331">
          <cell r="A331" t="str">
            <v>FLO2KIT100</v>
          </cell>
          <cell r="B331" t="str">
            <v>Комплект FLO2KIT100. Состав комплекта: Пульт FLO2 - 100 шт; </v>
          </cell>
          <cell r="C331" t="str">
            <v>компл</v>
          </cell>
          <cell r="D331">
            <v>225900</v>
          </cell>
        </row>
        <row r="332">
          <cell r="A332" t="str">
            <v>FLO2REKIT10</v>
          </cell>
          <cell r="B332" t="str">
            <v>Комплект FLO2REKIT10. Состав комплекта: Пульт FLO2RE - 10 шт; </v>
          </cell>
          <cell r="C332" t="str">
            <v>компл</v>
          </cell>
          <cell r="D332">
            <v>19900</v>
          </cell>
        </row>
        <row r="333">
          <cell r="A333" t="str">
            <v>FLO2REKIT50</v>
          </cell>
          <cell r="B333" t="str">
            <v>Комплект FLO2REKIT50. Состав комплекта: Пульт FLO2RE - 50 шт; </v>
          </cell>
          <cell r="C333" t="str">
            <v>компл</v>
          </cell>
          <cell r="D333">
            <v>91900</v>
          </cell>
        </row>
        <row r="334">
          <cell r="A334" t="str">
            <v>FLO2REKIT100</v>
          </cell>
          <cell r="B334" t="str">
            <v>Комплект FLO2REKIT100. Состав комплекта: Пульт FLO2RE - 100 шт; </v>
          </cell>
          <cell r="C334" t="str">
            <v>компл</v>
          </cell>
          <cell r="D334">
            <v>175900</v>
          </cell>
        </row>
        <row r="335">
          <cell r="A335" t="str">
            <v>FLO2REOX2KIT100</v>
          </cell>
          <cell r="B335" t="str">
            <v>Комплект FLO2REOX2KIT100. Состав комплекта:  (100 штук пультов FLO2RE, приёмник OX2)</v>
          </cell>
          <cell r="C335" t="str">
            <v>компл</v>
          </cell>
          <cell r="D335">
            <v>181900</v>
          </cell>
        </row>
        <row r="336">
          <cell r="A336" t="str">
            <v>FLO2R-SKIT10</v>
          </cell>
          <cell r="B336" t="str">
            <v>Комплект FLO2R-SKIT10. Состав комплекта: Пульт FLO2R-S - 10 шт; </v>
          </cell>
          <cell r="C336" t="str">
            <v>компл</v>
          </cell>
          <cell r="D336">
            <v>14900</v>
          </cell>
        </row>
        <row r="337">
          <cell r="A337" t="str">
            <v>FLO2R-SKIT50</v>
          </cell>
          <cell r="B337" t="str">
            <v>Комплект FLO2R-SKIT50. Состав комплекта: Пульт FLO2R-S - 50 шт; </v>
          </cell>
          <cell r="C337" t="str">
            <v>компл</v>
          </cell>
          <cell r="D337">
            <v>70900</v>
          </cell>
        </row>
        <row r="338">
          <cell r="A338" t="str">
            <v>FLO2R-SKIT100</v>
          </cell>
          <cell r="B338" t="str">
            <v>Комплект FLO2R-SKIT100. Состав комплекта: Пульт FLO2R-S - 100 шт; </v>
          </cell>
          <cell r="C338" t="str">
            <v>компл</v>
          </cell>
          <cell r="D338">
            <v>133900</v>
          </cell>
        </row>
        <row r="339">
          <cell r="A339" t="str">
            <v>FLO2R-SOX2KIT100</v>
          </cell>
          <cell r="B339" t="str">
            <v>Комплект FLO2R-SOX2KIT100. Состав комплекта:  (100 штук пультов FLO2R-S, приёмник OX2)</v>
          </cell>
          <cell r="C339" t="str">
            <v>компл</v>
          </cell>
          <cell r="D339">
            <v>139900</v>
          </cell>
        </row>
        <row r="340">
          <cell r="A340" t="str">
            <v>FLO4KIT10</v>
          </cell>
          <cell r="B340" t="str">
            <v>Комплект FLO4KIT10. Состав комплекта: Пульт FLO4 - 10 шт; </v>
          </cell>
          <cell r="C340" t="str">
            <v>компл</v>
          </cell>
          <cell r="D340">
            <v>25900</v>
          </cell>
        </row>
        <row r="341">
          <cell r="A341" t="str">
            <v>FLO4KIT50</v>
          </cell>
          <cell r="B341" t="str">
            <v>Комплект FLO4KIT50. Состав комплекта: Пульт FLO4 - 50 шт; </v>
          </cell>
          <cell r="C341" t="str">
            <v>компл</v>
          </cell>
          <cell r="D341">
            <v>125900</v>
          </cell>
        </row>
        <row r="342">
          <cell r="A342" t="str">
            <v>FLO4KIT100</v>
          </cell>
          <cell r="B342" t="str">
            <v>Комплект FLO4KIT100. Состав комплекта: Пульт FLO4 - 100 шт; </v>
          </cell>
          <cell r="C342" t="str">
            <v>компл</v>
          </cell>
          <cell r="D342">
            <v>235900</v>
          </cell>
        </row>
        <row r="343">
          <cell r="A343" t="str">
            <v>FLO4REKIT10</v>
          </cell>
          <cell r="B343" t="str">
            <v>Комплект FLO4REKIT10. Состав комплекта: Пульт FLO4RE - 10 шт; </v>
          </cell>
          <cell r="C343" t="str">
            <v>компл</v>
          </cell>
          <cell r="D343">
            <v>22900</v>
          </cell>
        </row>
        <row r="344">
          <cell r="A344" t="str">
            <v>FLO4REKIT50</v>
          </cell>
          <cell r="B344" t="str">
            <v>Комплект FLO4REKIT50. Состав комплекта: Пульт FLO4RE - 50 шт; </v>
          </cell>
          <cell r="C344" t="str">
            <v>компл</v>
          </cell>
          <cell r="D344">
            <v>105900</v>
          </cell>
        </row>
        <row r="345">
          <cell r="A345" t="str">
            <v>FLO4REKIT100</v>
          </cell>
          <cell r="B345" t="str">
            <v>Комплект FLO4REKIT100. Состав комплекта: Пульт FLO4RE - 100 шт; </v>
          </cell>
          <cell r="C345" t="str">
            <v>компл</v>
          </cell>
          <cell r="D345">
            <v>200900</v>
          </cell>
        </row>
        <row r="346">
          <cell r="A346" t="str">
            <v>FLO4REOX2KIT100</v>
          </cell>
          <cell r="B346" t="str">
            <v>Комплект FLO4REOX2KIT100. Состав комплекта:   (100 штук пультов FLO4RE, приёмник OX2)</v>
          </cell>
          <cell r="C346" t="str">
            <v>компл</v>
          </cell>
          <cell r="D346">
            <v>206900</v>
          </cell>
        </row>
        <row r="347">
          <cell r="A347" t="str">
            <v>FLO4R-SKIT10</v>
          </cell>
          <cell r="B347" t="str">
            <v>Комплект FLO4R-SKIT10. Состав комплекта: Пульт FLO4R-S - 10 шт; </v>
          </cell>
          <cell r="C347" t="str">
            <v>компл</v>
          </cell>
          <cell r="D347">
            <v>15900</v>
          </cell>
        </row>
        <row r="348">
          <cell r="A348" t="str">
            <v>FLO4R-SKIT50</v>
          </cell>
          <cell r="B348" t="str">
            <v>Комплект FLO4R-SKIT50. Состав комплекта: Пульт FLO4R-S - 50 шт; </v>
          </cell>
          <cell r="C348" t="str">
            <v>компл</v>
          </cell>
          <cell r="D348">
            <v>75900</v>
          </cell>
        </row>
        <row r="349">
          <cell r="A349" t="str">
            <v>FLO4R-SKIT100</v>
          </cell>
          <cell r="B349" t="str">
            <v>Комплект FLO4R-SKIT100. Состав комплекта: Пульт FLO4R-S - 100 шт; </v>
          </cell>
          <cell r="C349" t="str">
            <v>компл</v>
          </cell>
          <cell r="D349">
            <v>145900</v>
          </cell>
        </row>
        <row r="350">
          <cell r="A350" t="str">
            <v>FLO4R-SOX2KIT100</v>
          </cell>
          <cell r="B350" t="str">
            <v>Комплект FLO4R-SOX2KIT100. Состав комплекта: (100 штук пультов FLO4R-S, приёмник OX2)</v>
          </cell>
          <cell r="C350" t="str">
            <v>компл</v>
          </cell>
          <cell r="D350">
            <v>151900</v>
          </cell>
        </row>
        <row r="351">
          <cell r="A351" t="str">
            <v>BM1000</v>
          </cell>
          <cell r="B351" t="str">
            <v>Дополнительная память BM1000</v>
          </cell>
          <cell r="C351" t="str">
            <v>шт</v>
          </cell>
          <cell r="D351">
            <v>2900</v>
          </cell>
        </row>
        <row r="352">
          <cell r="A352" t="str">
            <v>РАДИОУПРАВЛЕНИЕ INTI</v>
          </cell>
        </row>
        <row r="353">
          <cell r="A353" t="str">
            <v>INTIKIT10RW</v>
          </cell>
          <cell r="B353" t="str">
            <v>Комплект "Радуга" INTIKIT10RW. Состав комплекта: Пульт INTI2R - 2 шт; Пульт INTI2Y - 2 шт; Пульт INTI2G - 2 шт; Пульт INTI2B - 2 шт; Пульт INTI2L - 2 шт; </v>
          </cell>
          <cell r="C353" t="str">
            <v>компл</v>
          </cell>
          <cell r="D353">
            <v>18900</v>
          </cell>
        </row>
        <row r="354">
          <cell r="A354" t="str">
            <v>INTIKIT10WN</v>
          </cell>
          <cell r="B354" t="str">
            <v>Комплект "БЕЛЫЕ НОЧИ" INTIKIT10WN. Состав комплекта: Пульт INTI2 - 10 шт; </v>
          </cell>
          <cell r="C354" t="str">
            <v>компл</v>
          </cell>
          <cell r="D354">
            <v>18900</v>
          </cell>
        </row>
        <row r="355">
          <cell r="A355" t="str">
            <v>INTIKIT10NB</v>
          </cell>
          <cell r="B355" t="str">
            <v>Комплект "НАЙС 100%" INTIKIT10NB. Состав комплекта: Пульт INTI2B - 10 шт; </v>
          </cell>
          <cell r="C355" t="str">
            <v>компл</v>
          </cell>
          <cell r="D355">
            <v>18900</v>
          </cell>
        </row>
        <row r="356">
          <cell r="A356" t="str">
            <v>INTIKIT10HS</v>
          </cell>
          <cell r="B356" t="str">
            <v>Комплект "Hi-Speed" INTIKIT10HS. Состав комплекта: Пульт INTI2R - 10 шт;</v>
          </cell>
          <cell r="C356" t="str">
            <v>компл</v>
          </cell>
          <cell r="D356">
            <v>18900</v>
          </cell>
        </row>
        <row r="357">
          <cell r="A357" t="str">
            <v>INTIKIT102G</v>
          </cell>
          <cell r="B357" t="str">
            <v>Комплект INTIKIT102G. Состав комплекта: Пульт INTI2G - 10 шт; </v>
          </cell>
          <cell r="C357" t="str">
            <v>компл</v>
          </cell>
          <cell r="D357">
            <v>18900</v>
          </cell>
        </row>
        <row r="358">
          <cell r="A358" t="str">
            <v>INTIKIT102L</v>
          </cell>
          <cell r="B358" t="str">
            <v>Комплект INTIKIT102L. Состав комплекта: Пульт INTI2L - 10 шт; </v>
          </cell>
          <cell r="C358" t="str">
            <v>компл</v>
          </cell>
          <cell r="D358">
            <v>18900</v>
          </cell>
        </row>
        <row r="359">
          <cell r="A359" t="str">
            <v>INTIKIT102Y</v>
          </cell>
          <cell r="B359" t="str">
            <v>Комплект INTIKIT102Y. Состав комплекта: Пульт INTI2Y - 10 шт; </v>
          </cell>
          <cell r="C359" t="str">
            <v>компл</v>
          </cell>
          <cell r="D359">
            <v>18900</v>
          </cell>
        </row>
        <row r="360">
          <cell r="A360" t="str">
            <v>КОНТРОЛЛЕРЫ</v>
          </cell>
        </row>
        <row r="361">
          <cell r="A361" t="str">
            <v>YH-001</v>
          </cell>
          <cell r="B361" t="str">
            <v>Контроллер умного дома Yubii Home</v>
          </cell>
          <cell r="C361" t="str">
            <v>шт</v>
          </cell>
          <cell r="D361">
            <v>17900</v>
          </cell>
        </row>
        <row r="362">
          <cell r="A362" t="str">
            <v>YHSPO16BKIT</v>
          </cell>
          <cell r="B362" t="str">
            <v>Комплект Nice Yubii Home. Состав: Контроллер Yubii Home - 1 шт., Комплект для секционных ворот SPO16BKIT - 1 шт.</v>
          </cell>
          <cell r="C362" t="str">
            <v>компл</v>
          </cell>
          <cell r="D362">
            <v>30900</v>
          </cell>
        </row>
        <row r="363">
          <cell r="A363" t="str">
            <v>YHSPIN23BDKIT</v>
          </cell>
          <cell r="B363" t="str">
            <v>Комплект Nice Yubii Home. Состав: Контроллер Yubii Home - 1 шт., Комплект для секционных ворот SPIN23BDKCE - 1 шт.</v>
          </cell>
          <cell r="C363" t="str">
            <v>компл</v>
          </cell>
          <cell r="D363">
            <v>30900</v>
          </cell>
        </row>
        <row r="364">
          <cell r="A364" t="str">
            <v>YHRB500HSKIT</v>
          </cell>
          <cell r="B364" t="str">
            <v>Комплект Nice Yubii Home. Состав: Контроллер Yubii Home - 1 шт., привод для откатных ворот RB500HS - 1 шт., пульт управления ON3EBD - 1 шт., приемник OXIBD - 1шт.</v>
          </cell>
          <cell r="C364" t="str">
            <v>компл</v>
          </cell>
          <cell r="D364">
            <v>49900</v>
          </cell>
        </row>
        <row r="365">
          <cell r="A365" t="str">
            <v>YHRB600BDKIT</v>
          </cell>
          <cell r="B365" t="str">
            <v>Комплект Nice Yubii Home. Состав: Контроллер Yubii Home - 1 шт., привод для откатных ворот RB600 - 1 шт., пульт управления ON3EBD - 1 шт., приемник OXIBD - 1шт.</v>
          </cell>
          <cell r="C365" t="str">
            <v>компл</v>
          </cell>
          <cell r="D365">
            <v>49900</v>
          </cell>
        </row>
        <row r="366">
          <cell r="A366" t="str">
            <v>YHTO5024HSKIT</v>
          </cell>
          <cell r="B366" t="str">
            <v>Комплект Nice Yubii Home. Состав: Контроллер Yubii Home - 1 шт., привод для распашных ворот TO5024HS - 2 шт., пульт управления ON3EBD - 1 шт., приемник OXIBD - 1шт., блок управления MC824H - 1 шт.</v>
          </cell>
          <cell r="C366" t="str">
            <v>компл</v>
          </cell>
          <cell r="D366">
            <v>59900</v>
          </cell>
        </row>
        <row r="367">
          <cell r="A367" t="str">
            <v>YHWINGO5BDKIT</v>
          </cell>
          <cell r="B367" t="str">
            <v>Комплект Nice Yubii Home. Состав: Контроллер Yubii Home - 1 шт., Комплект для распашных ворот WINGO5BDKCE - 1 шт.</v>
          </cell>
          <cell r="C367" t="str">
            <v>компл</v>
          </cell>
          <cell r="D367">
            <v>59900</v>
          </cell>
        </row>
        <row r="368">
          <cell r="A368" t="str">
            <v>РАДИОУПРАВЛЕНИЕ OPERA</v>
          </cell>
        </row>
        <row r="369">
          <cell r="A369" t="str">
            <v>CORE</v>
          </cell>
          <cell r="B369" t="str">
            <v>WiFi Радиоинтерфейс CORE</v>
          </cell>
          <cell r="C369" t="str">
            <v>шт</v>
          </cell>
          <cell r="D369">
            <v>11900</v>
          </cell>
        </row>
        <row r="370">
          <cell r="A370" t="str">
            <v>IT4WIFI</v>
          </cell>
          <cell r="B370" t="str">
            <v>Модуль WiFi для управления автоматикой Nice IT4WIFI</v>
          </cell>
          <cell r="C370" t="str">
            <v>шт</v>
          </cell>
          <cell r="D370">
            <v>8900</v>
          </cell>
        </row>
        <row r="371">
          <cell r="A371" t="str">
            <v>BIDI-WIFI</v>
          </cell>
          <cell r="B371" t="str">
            <v>Модуль радиоуправления Nice BIDI-WIFI</v>
          </cell>
          <cell r="C371" t="str">
            <v>шт</v>
          </cell>
          <cell r="D371">
            <v>4900</v>
          </cell>
        </row>
        <row r="372">
          <cell r="A372" t="str">
            <v>BIDI-WiFiKIT5</v>
          </cell>
          <cell r="B372" t="str">
            <v>Комплект из 5 модулей радиоуправления BiDi-WiFi BIDI-WIFIKIT5</v>
          </cell>
          <cell r="C372" t="str">
            <v>компл</v>
          </cell>
          <cell r="D372">
            <v>20900</v>
          </cell>
        </row>
        <row r="373">
          <cell r="A373" t="str">
            <v>IBT4N</v>
          </cell>
          <cell r="B373" t="str">
            <v>Адаптер BUS4T IBT4N</v>
          </cell>
          <cell r="C373" t="str">
            <v>шт</v>
          </cell>
          <cell r="D373">
            <v>3900</v>
          </cell>
        </row>
        <row r="374">
          <cell r="A374" t="str">
            <v>OBOX2</v>
          </cell>
          <cell r="B374" t="str">
            <v>Блок программирования пультов и приемников OBOX2</v>
          </cell>
          <cell r="C374" t="str">
            <v>шт</v>
          </cell>
          <cell r="D374">
            <v>29900</v>
          </cell>
        </row>
        <row r="375">
          <cell r="A375" t="str">
            <v>PROVIEW</v>
          </cell>
          <cell r="B375" t="str">
            <v>Блок программирования, управления и диагностики серия PRO PROVIEW</v>
          </cell>
          <cell r="C375" t="str">
            <v>шт</v>
          </cell>
          <cell r="D375">
            <v>20900</v>
          </cell>
        </row>
        <row r="376">
          <cell r="A376" t="str">
            <v>PROVIEW5KIT</v>
          </cell>
          <cell r="B376" t="str">
            <v>Комплект из 5 штук Блок программирования, управления и диагностики PROVIEW</v>
          </cell>
          <cell r="C376" t="str">
            <v>компл</v>
          </cell>
          <cell r="D376">
            <v>89900</v>
          </cell>
        </row>
        <row r="377">
          <cell r="A377" t="str">
            <v>OVBT</v>
          </cell>
          <cell r="B377" t="str">
            <v>Модуль Bluetooth для OVIEW/A OVBT</v>
          </cell>
          <cell r="C377" t="str">
            <v>шт</v>
          </cell>
          <cell r="D377">
            <v>20900</v>
          </cell>
        </row>
        <row r="378">
          <cell r="A378" t="str">
            <v>OX2</v>
          </cell>
          <cell r="B378" t="str">
            <v>Приемник OX2</v>
          </cell>
          <cell r="C378" t="str">
            <v>шт</v>
          </cell>
          <cell r="D378">
            <v>6900</v>
          </cell>
        </row>
        <row r="379">
          <cell r="A379" t="str">
            <v>OX2KIT10</v>
          </cell>
          <cell r="B379" t="str">
            <v>Комплект OX2KIT10. Состав комплекта: Приемник OX2 - 10 шт; </v>
          </cell>
          <cell r="C379" t="str">
            <v>компл</v>
          </cell>
          <cell r="D379">
            <v>37900</v>
          </cell>
        </row>
        <row r="380">
          <cell r="A380" t="str">
            <v>OX2T</v>
          </cell>
          <cell r="B380" t="str">
            <v>Приемник с передатчиком OX2T</v>
          </cell>
          <cell r="C380" t="str">
            <v>шт</v>
          </cell>
          <cell r="D380">
            <v>9900</v>
          </cell>
        </row>
        <row r="381">
          <cell r="A381" t="str">
            <v>OX4T</v>
          </cell>
          <cell r="B381" t="str">
            <v>Приемник с передатчиком OX4T</v>
          </cell>
          <cell r="C381" t="str">
            <v>шт</v>
          </cell>
          <cell r="D381">
            <v>9900</v>
          </cell>
        </row>
        <row r="382">
          <cell r="A382" t="str">
            <v>OXIBD</v>
          </cell>
          <cell r="B382" t="str">
            <v>Приемник OXIBD с обратной связью</v>
          </cell>
          <cell r="C382" t="str">
            <v>компл</v>
          </cell>
          <cell r="D382">
            <v>4900</v>
          </cell>
        </row>
        <row r="383">
          <cell r="A383" t="str">
            <v>OXIBDKIT10</v>
          </cell>
          <cell r="B383" t="str">
            <v>Комплект OXIBDKIT10. Состав комплекта: Приемник OXIBD - 10 шт; </v>
          </cell>
          <cell r="C383" t="str">
            <v>компл</v>
          </cell>
          <cell r="D383">
            <v>33900</v>
          </cell>
        </row>
        <row r="384">
          <cell r="A384" t="str">
            <v>OXILR</v>
          </cell>
          <cell r="B384" t="str">
            <v>Приемник OXILR с двухсторонней связью</v>
          </cell>
          <cell r="C384" t="str">
            <v>шт</v>
          </cell>
          <cell r="D384">
            <v>4900</v>
          </cell>
        </row>
        <row r="385">
          <cell r="A385" t="str">
            <v>OXILRKIT10</v>
          </cell>
          <cell r="B385" t="str">
            <v>Комплект OXILRKIT10. Состав комплекта: Приемник OXILR - 10 шт; </v>
          </cell>
          <cell r="C385" t="str">
            <v>компл</v>
          </cell>
          <cell r="D385">
            <v>44900</v>
          </cell>
        </row>
        <row r="386">
          <cell r="A386" t="str">
            <v>OX2UBP</v>
          </cell>
          <cell r="B386" t="str">
            <v>Внешний коннектор для радиоприемников серии OXI OX2 OX2UBP</v>
          </cell>
          <cell r="C386" t="str">
            <v>шт</v>
          </cell>
          <cell r="D386">
            <v>3900</v>
          </cell>
        </row>
        <row r="387">
          <cell r="A387" t="str">
            <v>ON2EKIT10</v>
          </cell>
          <cell r="B387" t="str">
            <v>Комплект ON2EKIT10. Состав комплекта: Пульт ON2E - 10 шт.</v>
          </cell>
          <cell r="C387" t="str">
            <v>компл</v>
          </cell>
          <cell r="D387">
            <v>18900</v>
          </cell>
        </row>
        <row r="388">
          <cell r="A388" t="str">
            <v>ON2EKIT50</v>
          </cell>
          <cell r="B388" t="str">
            <v>Комплект ON2EKIT50. Состав комплекта: Пульт ON2E - 50 шт.</v>
          </cell>
          <cell r="C388" t="str">
            <v>компл</v>
          </cell>
          <cell r="D388">
            <v>90900</v>
          </cell>
        </row>
        <row r="389">
          <cell r="A389" t="str">
            <v>ON2EKIT100</v>
          </cell>
          <cell r="B389" t="str">
            <v>Комплект ON2EKIT100. Состав комплекта: Пульт ON2E - 100 шт.</v>
          </cell>
          <cell r="C389" t="str">
            <v>компл</v>
          </cell>
          <cell r="D389">
            <v>175900</v>
          </cell>
        </row>
        <row r="390">
          <cell r="A390" t="str">
            <v>ON2EOXIBDKIT100</v>
          </cell>
          <cell r="B390" t="str">
            <v>Комплект ON2EOXIBDKIT100. Состав комплекта: Пульт ON2E - 100 шт; Приемник OXIBD - 1 шт;</v>
          </cell>
          <cell r="C390" t="str">
            <v>компл</v>
          </cell>
          <cell r="D390">
            <v>181900</v>
          </cell>
        </row>
        <row r="391">
          <cell r="A391" t="str">
            <v>ON3EBDKIT10</v>
          </cell>
          <cell r="B391" t="str">
            <v>Комплект ON3EBDKIT10. Состав комплекта: Пульт ON3EBD - 10 шт.</v>
          </cell>
          <cell r="C391" t="str">
            <v>компл</v>
          </cell>
          <cell r="D391">
            <v>19900</v>
          </cell>
        </row>
        <row r="392">
          <cell r="A392" t="str">
            <v>ON3EBDKIT50</v>
          </cell>
          <cell r="B392" t="str">
            <v>Комплект ON3EBDKIT50. Состав комплекта: Пульт ON3EBD - 50 шт.</v>
          </cell>
          <cell r="C392" t="str">
            <v>компл</v>
          </cell>
          <cell r="D392">
            <v>95900</v>
          </cell>
        </row>
        <row r="393">
          <cell r="A393" t="str">
            <v>ON3EBDKIT100</v>
          </cell>
          <cell r="B393" t="str">
            <v>Комплект ON3EBDKIT100. Состав комплекта: Пульт ON3EBD - 100 шт.</v>
          </cell>
          <cell r="C393" t="str">
            <v>компл</v>
          </cell>
          <cell r="D393">
            <v>187900</v>
          </cell>
        </row>
        <row r="394">
          <cell r="A394" t="str">
            <v>ON3EBDOXIBDKIT100</v>
          </cell>
          <cell r="B394" t="str">
            <v>Комплект ON3EBDOXIBDKIT100. Состав комплекта: Пульт ON3EBD - 100 шт; Приемник OXIBD - 1 шт; </v>
          </cell>
          <cell r="C394" t="str">
            <v>компл</v>
          </cell>
          <cell r="D394">
            <v>193900</v>
          </cell>
        </row>
        <row r="395">
          <cell r="A395" t="str">
            <v>ONELRKIT</v>
          </cell>
          <cell r="B395" t="str">
            <v>Комплект из 2х пультов, приемника и переходника OX2UBP LoRa ONELRKIT</v>
          </cell>
          <cell r="C395" t="str">
            <v>шт</v>
          </cell>
          <cell r="D395">
            <v>8900</v>
          </cell>
        </row>
        <row r="396">
          <cell r="A396" t="str">
            <v>ON3ELRKIT10</v>
          </cell>
          <cell r="B396" t="str">
            <v>Комплект ON3ELRKIT10. Состав комплекта: Пульт ON3ELR - 10 шт.</v>
          </cell>
          <cell r="C396" t="str">
            <v>компл</v>
          </cell>
          <cell r="D396">
            <v>22900</v>
          </cell>
        </row>
        <row r="397">
          <cell r="A397" t="str">
            <v>ON3ELRKIT50</v>
          </cell>
          <cell r="B397" t="str">
            <v>Комплект ON3ELRKIT50. Состав комплекта: Пульт ON3ELR - 50 шт.</v>
          </cell>
          <cell r="C397" t="str">
            <v>компл</v>
          </cell>
          <cell r="D397">
            <v>115900</v>
          </cell>
        </row>
        <row r="398">
          <cell r="A398" t="str">
            <v>ON3ELRKIT100</v>
          </cell>
          <cell r="B398" t="str">
            <v>Комплект ON3ELRKIT100. Состав комплекта: Пульт ON3ELR - 100 шт.</v>
          </cell>
          <cell r="C398" t="str">
            <v>компл</v>
          </cell>
          <cell r="D398">
            <v>220900</v>
          </cell>
        </row>
        <row r="399">
          <cell r="A399" t="str">
            <v>ON3ELROXILRKIT100</v>
          </cell>
          <cell r="B399" t="str">
            <v>Комплект ON3ELRKIT10. Состав комплекта: Пульт ON3ELR - 100 шт.; приемник OXILR - 1 шт.</v>
          </cell>
          <cell r="C399" t="str">
            <v>компл</v>
          </cell>
          <cell r="D399">
            <v>226900</v>
          </cell>
        </row>
        <row r="400">
          <cell r="A400" t="str">
            <v>ON4EKIT10</v>
          </cell>
          <cell r="B400" t="str">
            <v>Комплект ON4EKIT10. Состав комплекта: Пульт ON4E - 10 шт.</v>
          </cell>
          <cell r="C400" t="str">
            <v>компл</v>
          </cell>
          <cell r="D400">
            <v>20900</v>
          </cell>
        </row>
        <row r="401">
          <cell r="A401" t="str">
            <v>ON4EKIT50</v>
          </cell>
          <cell r="B401" t="str">
            <v>Комплект ON4EKIT50. Состав комплекта: Пульт ON4E - 50 шт.</v>
          </cell>
          <cell r="C401" t="str">
            <v>компл</v>
          </cell>
          <cell r="D401">
            <v>101900</v>
          </cell>
        </row>
        <row r="402">
          <cell r="A402" t="str">
            <v>ON4EKIT100</v>
          </cell>
          <cell r="B402" t="str">
            <v>Комплект ON4EKIT100. Состав комплекта: Пульт ON4E - 100 шт.</v>
          </cell>
          <cell r="C402" t="str">
            <v>компл</v>
          </cell>
          <cell r="D402">
            <v>197900</v>
          </cell>
        </row>
        <row r="403">
          <cell r="A403" t="str">
            <v>ON4EOXIBDKIT100</v>
          </cell>
          <cell r="B403" t="str">
            <v>Комплект ON4EOXIBDKIT100. Состав комплекта: Пульт ON4E - 100 шт; Приемник OXIBD - 1 шт;</v>
          </cell>
          <cell r="C403" t="str">
            <v>компл</v>
          </cell>
          <cell r="D403">
            <v>203900</v>
          </cell>
        </row>
        <row r="404">
          <cell r="A404" t="str">
            <v>ON9EKIT10</v>
          </cell>
          <cell r="B404" t="str">
            <v>Комплект ON9EKIT10. Состав комплекта: Пульт ON9E - 10 шт.</v>
          </cell>
          <cell r="C404" t="str">
            <v>компл</v>
          </cell>
          <cell r="D404">
            <v>21900</v>
          </cell>
        </row>
        <row r="405">
          <cell r="A405" t="str">
            <v>ON9EKIT50</v>
          </cell>
          <cell r="B405" t="str">
            <v>Комплект ON9EKIT50. Состав комплекта: Пульт ON9E - 50 шт.</v>
          </cell>
          <cell r="C405" t="str">
            <v>компл</v>
          </cell>
          <cell r="D405">
            <v>107900</v>
          </cell>
        </row>
        <row r="406">
          <cell r="A406" t="str">
            <v>ON9EKIT100</v>
          </cell>
          <cell r="B406" t="str">
            <v>Комплект ON9EKIT100. Состав комплекта: Пульт ON9E - 100 шт.</v>
          </cell>
          <cell r="C406" t="str">
            <v>компл</v>
          </cell>
          <cell r="D406">
            <v>209900</v>
          </cell>
        </row>
        <row r="407">
          <cell r="A407" t="str">
            <v>ON9EOXIBDKIT100</v>
          </cell>
          <cell r="B407" t="str">
            <v>Комплект ON9EOXIBDKIT100. Состав комплекта: Пульт ON9E - 100 шт; Приемник OXIBD - 1 шт;</v>
          </cell>
          <cell r="C407" t="str">
            <v>компл</v>
          </cell>
          <cell r="D407">
            <v>215900</v>
          </cell>
        </row>
        <row r="408">
          <cell r="A408" t="str">
            <v>РАДИОУПРАВЛЕНИЕ SMILO</v>
          </cell>
        </row>
        <row r="409">
          <cell r="A409" t="str">
            <v>SM2KIT5</v>
          </cell>
          <cell r="B409" t="str">
            <v>Комплект SM2KIT5. Состав комплекта: Пульт SM2 - 5 пар; </v>
          </cell>
          <cell r="C409" t="str">
            <v>компл</v>
          </cell>
          <cell r="D409">
            <v>9900</v>
          </cell>
        </row>
        <row r="410">
          <cell r="A410" t="str">
            <v>SM2KIT25</v>
          </cell>
          <cell r="B410" t="str">
            <v>Комплект SM2KIT25. Состав комплекта: Пульт SM2 - 25 пар; </v>
          </cell>
          <cell r="C410" t="str">
            <v>компл</v>
          </cell>
          <cell r="D410">
            <v>39900</v>
          </cell>
        </row>
        <row r="411">
          <cell r="A411" t="str">
            <v>SM2KIT50</v>
          </cell>
          <cell r="B411" t="str">
            <v>Комплект SM2KIT50. Состав комплекта: Пульт SM2 - 50 пар; </v>
          </cell>
          <cell r="C411" t="str">
            <v>компл</v>
          </cell>
          <cell r="D411">
            <v>73900</v>
          </cell>
        </row>
        <row r="412">
          <cell r="A412" t="str">
            <v>SM2OX2KIT50</v>
          </cell>
          <cell r="B412" t="str">
            <v>Комплект SM2OX2KIT50. Состав комплекта: 50 пар пультов SM2, приёмник OX2</v>
          </cell>
          <cell r="C412" t="str">
            <v>компл</v>
          </cell>
          <cell r="D412">
            <v>76900</v>
          </cell>
        </row>
        <row r="413">
          <cell r="A413" t="str">
            <v>SM4KIT5</v>
          </cell>
          <cell r="B413" t="str">
            <v>Комплект SM4KIT5. Состав комплекта: Пульт SM4 - 5 пар; </v>
          </cell>
          <cell r="C413" t="str">
            <v>компл</v>
          </cell>
          <cell r="D413">
            <v>10900</v>
          </cell>
        </row>
        <row r="414">
          <cell r="A414" t="str">
            <v>SM4KIT25</v>
          </cell>
          <cell r="B414" t="str">
            <v>Комплект SM4KIT25. Состав комплекта: Пульт SM4 - 25 пар; </v>
          </cell>
          <cell r="C414" t="str">
            <v>компл</v>
          </cell>
          <cell r="D414">
            <v>43900</v>
          </cell>
        </row>
        <row r="415">
          <cell r="A415" t="str">
            <v>SM4KIT50</v>
          </cell>
          <cell r="B415" t="str">
            <v>Комплект SM4KIT50. Состав комплекта: Пульт SM4 - 50 пар; </v>
          </cell>
          <cell r="C415" t="str">
            <v>компл</v>
          </cell>
          <cell r="D415">
            <v>82900</v>
          </cell>
        </row>
        <row r="416">
          <cell r="A416" t="str">
            <v>SM4OX2KIT50</v>
          </cell>
          <cell r="B416" t="str">
            <v>SM4OX2KIT50 Состав комплекта: 50 пар пультов SM4, приёмник OX2</v>
          </cell>
          <cell r="C416" t="str">
            <v>компл</v>
          </cell>
          <cell r="D416">
            <v>85900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.ru@niceforyou.com" TargetMode="External" /><Relationship Id="rId2" Type="http://schemas.openxmlformats.org/officeDocument/2006/relationships/hyperlink" Target="mailto:spb.ru@niceforyou.com" TargetMode="External" /><Relationship Id="rId3" Type="http://schemas.openxmlformats.org/officeDocument/2006/relationships/hyperlink" Target="mailto:krasnodar.ru@niceforyou.com" TargetMode="External" /><Relationship Id="rId4" Type="http://schemas.openxmlformats.org/officeDocument/2006/relationships/hyperlink" Target="mailto:kazan.ru@niceforyou.com" TargetMode="External" /><Relationship Id="rId5" Type="http://schemas.openxmlformats.org/officeDocument/2006/relationships/hyperlink" Target="mailto:ekb.ru@niceforyou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A11" sqref="A11"/>
    </sheetView>
  </sheetViews>
  <sheetFormatPr defaultColWidth="9.140625" defaultRowHeight="15"/>
  <cols>
    <col min="1" max="5" width="8.7109375" style="0" customWidth="1"/>
    <col min="6" max="6" width="26.57421875" style="0" customWidth="1"/>
    <col min="7" max="7" width="24.00390625" style="0" customWidth="1"/>
    <col min="8" max="8" width="16.7109375" style="0" customWidth="1"/>
    <col min="9" max="16384" width="8.7109375" style="0" customWidth="1"/>
  </cols>
  <sheetData>
    <row r="1" spans="1:8" ht="15.75">
      <c r="A1" s="1"/>
      <c r="B1" s="2" t="s">
        <v>0</v>
      </c>
      <c r="C1" s="3"/>
      <c r="D1" s="3"/>
      <c r="E1" s="3"/>
      <c r="F1" s="3"/>
      <c r="G1" s="2" t="s">
        <v>1</v>
      </c>
      <c r="H1" s="1"/>
    </row>
    <row r="2" spans="1:8" ht="15">
      <c r="A2" s="4"/>
      <c r="B2" s="5" t="s">
        <v>2</v>
      </c>
      <c r="C2" s="4"/>
      <c r="D2" s="4"/>
      <c r="E2" s="4"/>
      <c r="F2" s="4"/>
      <c r="G2" s="6" t="s">
        <v>3</v>
      </c>
      <c r="H2" s="4"/>
    </row>
    <row r="3" spans="1:8" ht="15">
      <c r="A3" s="3"/>
      <c r="B3" s="2" t="s">
        <v>4</v>
      </c>
      <c r="C3" s="3"/>
      <c r="D3" s="3"/>
      <c r="E3" s="3"/>
      <c r="F3" s="3"/>
      <c r="G3" s="2" t="s">
        <v>5</v>
      </c>
      <c r="H3" s="3"/>
    </row>
    <row r="4" spans="1:8" ht="15">
      <c r="A4" s="4"/>
      <c r="B4" s="5" t="s">
        <v>6</v>
      </c>
      <c r="C4" s="4"/>
      <c r="D4" s="4"/>
      <c r="E4" s="4"/>
      <c r="F4" s="4"/>
      <c r="G4" s="6" t="s">
        <v>7</v>
      </c>
      <c r="H4" s="4"/>
    </row>
    <row r="5" spans="1:8" ht="15">
      <c r="A5" s="3"/>
      <c r="B5" s="2" t="s">
        <v>8</v>
      </c>
      <c r="C5" s="3"/>
      <c r="D5" s="3"/>
      <c r="E5" s="3"/>
      <c r="F5" s="3"/>
      <c r="G5" s="2" t="s">
        <v>9</v>
      </c>
      <c r="H5" s="3"/>
    </row>
    <row r="6" spans="1:8" ht="15">
      <c r="A6" s="4"/>
      <c r="B6" s="5" t="s">
        <v>10</v>
      </c>
      <c r="C6" s="4"/>
      <c r="D6" s="4"/>
      <c r="E6" s="4"/>
      <c r="F6" s="4"/>
      <c r="G6" s="6" t="s">
        <v>11</v>
      </c>
      <c r="H6" s="4"/>
    </row>
    <row r="7" spans="1:8" ht="15">
      <c r="A7" s="3"/>
      <c r="B7" s="2" t="s">
        <v>12</v>
      </c>
      <c r="C7" s="3"/>
      <c r="D7" s="3"/>
      <c r="E7" s="3"/>
      <c r="F7" s="3"/>
      <c r="G7" s="2" t="s">
        <v>13</v>
      </c>
      <c r="H7" s="3"/>
    </row>
    <row r="8" spans="1:8" ht="15">
      <c r="A8" s="4"/>
      <c r="B8" s="5" t="s">
        <v>14</v>
      </c>
      <c r="C8" s="4"/>
      <c r="D8" s="4"/>
      <c r="E8" s="4"/>
      <c r="F8" s="4"/>
      <c r="G8" s="6" t="s">
        <v>15</v>
      </c>
      <c r="H8" s="4"/>
    </row>
    <row r="9" spans="1:8" s="7" customFormat="1" ht="15">
      <c r="A9" s="3"/>
      <c r="B9" s="2" t="s">
        <v>16</v>
      </c>
      <c r="C9" s="3"/>
      <c r="D9" s="3"/>
      <c r="E9" s="3"/>
      <c r="F9" s="3"/>
      <c r="G9" s="2" t="s">
        <v>17</v>
      </c>
      <c r="H9" s="3"/>
    </row>
    <row r="10" spans="1:8" ht="15">
      <c r="A10" s="4"/>
      <c r="B10" s="5" t="s">
        <v>18</v>
      </c>
      <c r="C10" s="4"/>
      <c r="D10" s="4"/>
      <c r="E10" s="4"/>
      <c r="F10" s="4"/>
      <c r="G10" s="6" t="s">
        <v>19</v>
      </c>
      <c r="H10" s="4"/>
    </row>
    <row r="11" spans="1:8" ht="64.5" customHeight="1">
      <c r="A11" s="8" t="s">
        <v>20</v>
      </c>
      <c r="B11" s="8"/>
      <c r="C11" s="8"/>
      <c r="D11" s="8"/>
      <c r="E11" s="8"/>
      <c r="F11" s="8"/>
      <c r="G11" s="8"/>
      <c r="H11" s="8"/>
    </row>
    <row r="12" spans="1:8" ht="73.5" customHeight="1">
      <c r="A12" s="9" t="s">
        <v>21</v>
      </c>
      <c r="B12" s="9"/>
      <c r="C12" s="9"/>
      <c r="D12" s="9"/>
      <c r="E12" s="9"/>
      <c r="F12" s="9"/>
      <c r="G12" s="9"/>
      <c r="H12" s="9"/>
    </row>
    <row r="13" spans="1:8" s="11" customFormat="1" ht="19.5">
      <c r="A13" s="10"/>
      <c r="B13" s="10"/>
      <c r="C13" s="10"/>
      <c r="D13" s="10"/>
      <c r="E13" s="10"/>
      <c r="F13" s="10"/>
      <c r="G13" s="10"/>
      <c r="H13" s="10"/>
    </row>
    <row r="14" spans="1:8" s="7" customFormat="1" ht="19.5" customHeight="1">
      <c r="A14" s="12"/>
      <c r="B14" s="13" t="s">
        <v>22</v>
      </c>
      <c r="C14" s="13"/>
      <c r="D14" s="13"/>
      <c r="E14" s="13"/>
      <c r="F14" s="13"/>
      <c r="G14" s="13"/>
      <c r="H14" s="13"/>
    </row>
    <row r="15" spans="1:8" s="11" customFormat="1" ht="19.5">
      <c r="A15" s="10"/>
      <c r="B15" s="10"/>
      <c r="C15" s="10"/>
      <c r="D15" s="10"/>
      <c r="E15" s="10"/>
      <c r="F15" s="10"/>
      <c r="G15" s="10"/>
      <c r="H15" s="10"/>
    </row>
    <row r="16" spans="1:8" s="7" customFormat="1" ht="19.5" customHeight="1">
      <c r="A16" s="9"/>
      <c r="B16" s="13" t="s">
        <v>23</v>
      </c>
      <c r="C16" s="13"/>
      <c r="D16" s="13"/>
      <c r="E16" s="13"/>
      <c r="F16" s="13"/>
      <c r="G16" s="13"/>
      <c r="H16" s="13"/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s="7" customFormat="1" ht="15.75" customHeight="1">
      <c r="A18" s="14"/>
      <c r="B18" s="13" t="s">
        <v>24</v>
      </c>
      <c r="C18" s="13"/>
      <c r="D18" s="13"/>
      <c r="E18" s="13"/>
      <c r="F18" s="13"/>
      <c r="G18" s="13"/>
      <c r="H18" s="13"/>
    </row>
    <row r="19" spans="1:8" s="7" customFormat="1" ht="15.75">
      <c r="A19" s="1"/>
      <c r="B19" s="1"/>
      <c r="C19" s="1"/>
      <c r="D19" s="1"/>
      <c r="E19" s="1"/>
      <c r="F19" s="1"/>
      <c r="G19" s="1"/>
      <c r="H19" s="1"/>
    </row>
    <row r="20" spans="1:8" ht="15.75" customHeight="1">
      <c r="A20" s="14"/>
      <c r="B20" s="13" t="s">
        <v>25</v>
      </c>
      <c r="C20" s="13"/>
      <c r="D20" s="13"/>
      <c r="E20" s="13"/>
      <c r="F20" s="13"/>
      <c r="G20" s="13"/>
      <c r="H20" s="13"/>
    </row>
    <row r="21" spans="1:8" ht="18.75">
      <c r="A21" s="1"/>
      <c r="B21" s="15"/>
      <c r="C21" s="16"/>
      <c r="D21" s="16"/>
      <c r="E21" s="16"/>
      <c r="F21" s="16"/>
      <c r="G21" s="16"/>
      <c r="H21" s="1"/>
    </row>
    <row r="22" spans="1:8" ht="15.75" customHeight="1">
      <c r="A22" s="14"/>
      <c r="B22" s="13" t="s">
        <v>26</v>
      </c>
      <c r="C22" s="13"/>
      <c r="D22" s="13"/>
      <c r="E22" s="13"/>
      <c r="F22" s="13"/>
      <c r="G22" s="13"/>
      <c r="H22" s="13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4"/>
      <c r="B24" s="13" t="s">
        <v>27</v>
      </c>
      <c r="C24" s="13"/>
      <c r="D24" s="13"/>
      <c r="E24" s="13"/>
      <c r="F24" s="13"/>
      <c r="G24" s="13"/>
      <c r="H24" s="13"/>
    </row>
    <row r="25" spans="1:8" ht="18.75">
      <c r="A25" s="1"/>
      <c r="B25" s="15"/>
      <c r="C25" s="16"/>
      <c r="D25" s="16"/>
      <c r="E25" s="16"/>
      <c r="F25" s="16"/>
      <c r="G25" s="16"/>
      <c r="H25" s="1"/>
    </row>
    <row r="26" spans="1:8" ht="15.75">
      <c r="A26" s="14"/>
      <c r="B26" s="13" t="s">
        <v>28</v>
      </c>
      <c r="C26" s="13"/>
      <c r="D26" s="13"/>
      <c r="E26" s="13"/>
      <c r="F26" s="13"/>
      <c r="G26" s="13"/>
      <c r="H26" s="13"/>
    </row>
    <row r="27" spans="1:8" ht="18.75">
      <c r="A27" s="1"/>
      <c r="B27" s="15"/>
      <c r="C27" s="16"/>
      <c r="D27" s="16"/>
      <c r="E27" s="16"/>
      <c r="F27" s="16"/>
      <c r="G27" s="16"/>
      <c r="H27" s="1"/>
    </row>
    <row r="28" spans="1:8" s="7" customFormat="1" ht="15.75">
      <c r="A28" s="17"/>
      <c r="B28" s="13" t="s">
        <v>29</v>
      </c>
      <c r="C28" s="13"/>
      <c r="D28" s="13"/>
      <c r="E28" s="13"/>
      <c r="F28" s="13"/>
      <c r="G28" s="13"/>
      <c r="H28" s="13"/>
    </row>
    <row r="29" spans="1:8" s="7" customFormat="1" ht="15.75">
      <c r="A29" s="1"/>
      <c r="B29" s="18"/>
      <c r="C29" s="18"/>
      <c r="D29" s="18"/>
      <c r="E29" s="18"/>
      <c r="F29" s="18"/>
      <c r="G29" s="18"/>
      <c r="H29" s="1"/>
    </row>
    <row r="30" spans="1:8" ht="15.75">
      <c r="A30" s="17"/>
      <c r="B30" s="13" t="s">
        <v>30</v>
      </c>
      <c r="C30" s="13"/>
      <c r="D30" s="13"/>
      <c r="E30" s="13"/>
      <c r="F30" s="13"/>
      <c r="G30" s="13"/>
      <c r="H30" s="13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9"/>
      <c r="B32" s="19"/>
      <c r="C32" s="19"/>
      <c r="D32" s="19"/>
      <c r="E32" s="19"/>
      <c r="F32" s="19"/>
      <c r="G32" s="19"/>
      <c r="H32" s="19"/>
    </row>
    <row r="33" spans="1:8" ht="15.75">
      <c r="A33" s="19"/>
      <c r="B33" s="19"/>
      <c r="C33" s="19"/>
      <c r="D33" s="19"/>
      <c r="E33" s="19"/>
      <c r="F33" s="19"/>
      <c r="G33" s="19"/>
      <c r="H33" s="19"/>
    </row>
    <row r="34" spans="1:8" ht="15.75">
      <c r="A34" s="19"/>
      <c r="B34" s="19"/>
      <c r="C34" s="19"/>
      <c r="D34" s="19"/>
      <c r="E34" s="19"/>
      <c r="F34" s="19"/>
      <c r="G34" s="19"/>
      <c r="H34" s="19"/>
    </row>
    <row r="35" spans="1:8" ht="15.75">
      <c r="A35" s="19"/>
      <c r="B35" s="19"/>
      <c r="C35" s="19"/>
      <c r="D35" s="19"/>
      <c r="E35" s="19"/>
      <c r="F35" s="19"/>
      <c r="G35" s="19"/>
      <c r="H35" s="19"/>
    </row>
    <row r="36" spans="1:8" ht="15.75">
      <c r="A36" s="19"/>
      <c r="B36" s="19"/>
      <c r="C36" s="19"/>
      <c r="D36" s="19"/>
      <c r="E36" s="19"/>
      <c r="F36" s="19"/>
      <c r="G36" s="19"/>
      <c r="H36" s="19"/>
    </row>
    <row r="37" spans="1:8" ht="15.75">
      <c r="A37" s="19"/>
      <c r="B37" s="19"/>
      <c r="C37" s="19"/>
      <c r="D37" s="19"/>
      <c r="E37" s="19"/>
      <c r="F37" s="19"/>
      <c r="G37" s="19"/>
      <c r="H37" s="19"/>
    </row>
    <row r="38" spans="1:8" ht="15.75">
      <c r="A38" s="19"/>
      <c r="B38" s="19"/>
      <c r="C38" s="19"/>
      <c r="D38" s="19"/>
      <c r="E38" s="19"/>
      <c r="F38" s="19"/>
      <c r="G38" s="19"/>
      <c r="H38" s="19"/>
    </row>
  </sheetData>
  <sheetProtection selectLockedCells="1" selectUnlockedCells="1"/>
  <mergeCells count="13">
    <mergeCell ref="A11:H11"/>
    <mergeCell ref="A12:H12"/>
    <mergeCell ref="A13:H13"/>
    <mergeCell ref="B14:H14"/>
    <mergeCell ref="A15:H15"/>
    <mergeCell ref="B16:H16"/>
    <mergeCell ref="B18:H18"/>
    <mergeCell ref="B20:H20"/>
    <mergeCell ref="B22:H22"/>
    <mergeCell ref="B24:H24"/>
    <mergeCell ref="B26:H26"/>
    <mergeCell ref="B28:H28"/>
    <mergeCell ref="B30:H30"/>
  </mergeCells>
  <hyperlinks>
    <hyperlink ref="G2" r:id="rId1" display="sale.ru@niceforyou.com"/>
    <hyperlink ref="G4" r:id="rId2" display="spb.ru@niceforyou.com"/>
    <hyperlink ref="G6" r:id="rId3" display="krasnodar.ru@niceforyou.com"/>
    <hyperlink ref="G8" r:id="rId4" display="kazan.ru@niceforyou.com"/>
    <hyperlink ref="G10" r:id="rId5" display="ekb.ru@niceforyou.com"/>
    <hyperlink ref="B14" location="'Общий прайс лист'!A1" display="Общий прайс-лист"/>
    <hyperlink ref="B16" location="'Компл. Высокоскоростных пр.'!A1" display="Комплекты высокоскоростных приводов"/>
    <hyperlink ref="B18" location="'Компл. авт. для распашных ворот'!A1" display="Комплекты автоматики для распашных ворот"/>
    <hyperlink ref="B20" location="'Компл. авт. для откатных ворот'!A1" display="Комплекты автоматики для откатных ворот"/>
    <hyperlink ref="B22" location="'Компл. шлагбаумов'!A1" display="Комплекты шлагбаумов"/>
    <hyperlink ref="B24" location="'Компл. авт. для гаражных ворот'!A1" display="Комплекты автоматики для гаражных секционных ворот"/>
    <hyperlink ref="B26" location="Радиоуправление!A1" display="Радиоуправление"/>
    <hyperlink ref="B28" location="Аксессуары!A1" display="Аксессуары"/>
    <hyperlink ref="B30" location="'Прайс-лист на запчасти'!A1" display="Прайс-лист на запчасти"/>
  </hyperlinks>
  <printOptions/>
  <pageMargins left="0.7000000000000001" right="0.7000000000000001" top="0.75" bottom="0.75" header="0.5118110236220472" footer="0.5118110236220472"/>
  <pageSetup horizontalDpi="300" verticalDpi="3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77"/>
  <sheetViews>
    <sheetView zoomScaleSheetLayoutView="110" workbookViewId="0" topLeftCell="A259">
      <selection activeCell="A296" sqref="A296"/>
    </sheetView>
  </sheetViews>
  <sheetFormatPr defaultColWidth="9.140625" defaultRowHeight="15"/>
  <cols>
    <col min="1" max="1" width="19.140625" style="0" customWidth="1"/>
    <col min="2" max="2" width="16.28125" style="0" customWidth="1"/>
    <col min="3" max="3" width="67.00390625" style="0" customWidth="1"/>
    <col min="4" max="16384" width="8.7109375" style="0" customWidth="1"/>
  </cols>
  <sheetData>
    <row r="1" spans="1:4" ht="15">
      <c r="A1" s="767" t="s">
        <v>1826</v>
      </c>
      <c r="B1" s="767" t="s">
        <v>1827</v>
      </c>
      <c r="C1" s="767" t="s">
        <v>32</v>
      </c>
      <c r="D1" s="767" t="s">
        <v>1828</v>
      </c>
    </row>
    <row r="2" spans="1:4" ht="15">
      <c r="A2" s="768" t="s">
        <v>1829</v>
      </c>
      <c r="B2" s="768" t="s">
        <v>1830</v>
      </c>
      <c r="C2" s="768" t="s">
        <v>1831</v>
      </c>
      <c r="D2" s="769">
        <v>25450</v>
      </c>
    </row>
    <row r="3" spans="1:4" ht="15">
      <c r="A3" s="768" t="s">
        <v>1829</v>
      </c>
      <c r="B3" s="768" t="s">
        <v>1832</v>
      </c>
      <c r="C3" s="768" t="s">
        <v>1833</v>
      </c>
      <c r="D3" s="769">
        <v>9100</v>
      </c>
    </row>
    <row r="4" spans="1:4" ht="15">
      <c r="A4" s="768" t="s">
        <v>1834</v>
      </c>
      <c r="B4" s="768" t="s">
        <v>1835</v>
      </c>
      <c r="C4" s="768" t="s">
        <v>1836</v>
      </c>
      <c r="D4" s="769">
        <v>4400</v>
      </c>
    </row>
    <row r="5" spans="1:4" ht="15">
      <c r="A5" s="768" t="s">
        <v>1834</v>
      </c>
      <c r="B5" s="768" t="s">
        <v>1837</v>
      </c>
      <c r="C5" s="768" t="s">
        <v>1838</v>
      </c>
      <c r="D5" s="769">
        <v>1600</v>
      </c>
    </row>
    <row r="6" spans="1:4" ht="15">
      <c r="A6" s="768" t="s">
        <v>1834</v>
      </c>
      <c r="B6" s="768" t="s">
        <v>1839</v>
      </c>
      <c r="C6" s="768" t="s">
        <v>1840</v>
      </c>
      <c r="D6" s="769">
        <v>1150</v>
      </c>
    </row>
    <row r="7" spans="1:4" ht="15">
      <c r="A7" s="768" t="s">
        <v>1834</v>
      </c>
      <c r="B7" s="768" t="s">
        <v>1841</v>
      </c>
      <c r="C7" s="768" t="s">
        <v>1842</v>
      </c>
      <c r="D7" s="769">
        <v>1000</v>
      </c>
    </row>
    <row r="8" spans="1:4" ht="15">
      <c r="A8" s="768" t="s">
        <v>1834</v>
      </c>
      <c r="B8" s="768" t="s">
        <v>1843</v>
      </c>
      <c r="C8" s="768" t="s">
        <v>1844</v>
      </c>
      <c r="D8" s="769">
        <v>350</v>
      </c>
    </row>
    <row r="9" spans="1:4" ht="15">
      <c r="A9" s="768" t="s">
        <v>1834</v>
      </c>
      <c r="B9" s="768" t="s">
        <v>1845</v>
      </c>
      <c r="C9" s="768" t="s">
        <v>1846</v>
      </c>
      <c r="D9" s="769">
        <v>600</v>
      </c>
    </row>
    <row r="10" spans="1:4" ht="15">
      <c r="A10" s="768" t="s">
        <v>1834</v>
      </c>
      <c r="B10" s="768" t="s">
        <v>1847</v>
      </c>
      <c r="C10" s="768" t="s">
        <v>1848</v>
      </c>
      <c r="D10" s="769">
        <v>500</v>
      </c>
    </row>
    <row r="11" spans="1:4" ht="15">
      <c r="A11" s="768" t="s">
        <v>1834</v>
      </c>
      <c r="B11" s="768" t="s">
        <v>1849</v>
      </c>
      <c r="C11" s="768" t="s">
        <v>1850</v>
      </c>
      <c r="D11" s="769">
        <v>5150</v>
      </c>
    </row>
    <row r="12" spans="1:4" ht="15">
      <c r="A12" s="768" t="s">
        <v>1834</v>
      </c>
      <c r="B12" s="768" t="s">
        <v>1851</v>
      </c>
      <c r="C12" s="768" t="s">
        <v>1852</v>
      </c>
      <c r="D12" s="769">
        <v>200</v>
      </c>
    </row>
    <row r="13" spans="1:4" ht="15">
      <c r="A13" s="768" t="s">
        <v>1834</v>
      </c>
      <c r="B13" s="768" t="s">
        <v>1853</v>
      </c>
      <c r="C13" s="768" t="s">
        <v>1854</v>
      </c>
      <c r="D13" s="769">
        <v>1500</v>
      </c>
    </row>
    <row r="14" spans="1:4" ht="15">
      <c r="A14" s="768" t="s">
        <v>1834</v>
      </c>
      <c r="B14" s="768" t="s">
        <v>1855</v>
      </c>
      <c r="C14" s="768" t="s">
        <v>1856</v>
      </c>
      <c r="D14" s="769">
        <v>250</v>
      </c>
    </row>
    <row r="15" spans="1:4" ht="15">
      <c r="A15" s="768" t="s">
        <v>1834</v>
      </c>
      <c r="B15" s="768" t="s">
        <v>1857</v>
      </c>
      <c r="C15" s="768" t="s">
        <v>1858</v>
      </c>
      <c r="D15" s="769">
        <v>300</v>
      </c>
    </row>
    <row r="16" spans="1:4" ht="15">
      <c r="A16" s="768" t="s">
        <v>1834</v>
      </c>
      <c r="B16" s="768" t="s">
        <v>1859</v>
      </c>
      <c r="C16" s="768" t="s">
        <v>1860</v>
      </c>
      <c r="D16" s="769">
        <v>300</v>
      </c>
    </row>
    <row r="17" spans="1:4" ht="15">
      <c r="A17" s="768" t="s">
        <v>1834</v>
      </c>
      <c r="B17" s="768" t="s">
        <v>1861</v>
      </c>
      <c r="C17" s="768" t="s">
        <v>1862</v>
      </c>
      <c r="D17" s="769">
        <v>600</v>
      </c>
    </row>
    <row r="18" spans="1:4" ht="15">
      <c r="A18" s="768" t="s">
        <v>1834</v>
      </c>
      <c r="B18" s="768" t="s">
        <v>1863</v>
      </c>
      <c r="C18" s="768" t="s">
        <v>1856</v>
      </c>
      <c r="D18" s="769">
        <v>300</v>
      </c>
    </row>
    <row r="19" spans="1:4" ht="15">
      <c r="A19" s="768" t="s">
        <v>1834</v>
      </c>
      <c r="B19" s="768" t="s">
        <v>1864</v>
      </c>
      <c r="C19" s="768" t="s">
        <v>1663</v>
      </c>
      <c r="D19" s="769">
        <v>25850</v>
      </c>
    </row>
    <row r="20" spans="1:4" ht="15">
      <c r="A20" s="768" t="s">
        <v>1834</v>
      </c>
      <c r="B20" s="768" t="s">
        <v>1865</v>
      </c>
      <c r="C20" s="768" t="s">
        <v>1866</v>
      </c>
      <c r="D20" s="769">
        <v>13800</v>
      </c>
    </row>
    <row r="21" spans="1:4" ht="15">
      <c r="A21" s="768" t="s">
        <v>1834</v>
      </c>
      <c r="B21" s="768" t="s">
        <v>1867</v>
      </c>
      <c r="C21" s="768" t="s">
        <v>1868</v>
      </c>
      <c r="D21" s="769">
        <v>2100</v>
      </c>
    </row>
    <row r="22" spans="1:4" ht="15">
      <c r="A22" s="768" t="s">
        <v>1834</v>
      </c>
      <c r="B22" s="768" t="s">
        <v>1869</v>
      </c>
      <c r="C22" s="768" t="s">
        <v>1870</v>
      </c>
      <c r="D22" s="769">
        <v>2900</v>
      </c>
    </row>
    <row r="23" spans="1:4" ht="15">
      <c r="A23" s="768" t="s">
        <v>1834</v>
      </c>
      <c r="B23" s="768" t="s">
        <v>1871</v>
      </c>
      <c r="C23" s="768" t="s">
        <v>1872</v>
      </c>
      <c r="D23" s="769">
        <v>2050</v>
      </c>
    </row>
    <row r="24" spans="1:4" ht="15">
      <c r="A24" s="768" t="s">
        <v>1834</v>
      </c>
      <c r="B24" s="768" t="s">
        <v>1873</v>
      </c>
      <c r="C24" s="768" t="s">
        <v>1874</v>
      </c>
      <c r="D24" s="769">
        <v>1150</v>
      </c>
    </row>
    <row r="25" spans="1:4" ht="15">
      <c r="A25" s="768" t="s">
        <v>1834</v>
      </c>
      <c r="B25" s="768" t="s">
        <v>1875</v>
      </c>
      <c r="C25" s="768" t="s">
        <v>1876</v>
      </c>
      <c r="D25" s="769">
        <v>10850</v>
      </c>
    </row>
    <row r="26" spans="1:4" ht="15">
      <c r="A26" s="768" t="s">
        <v>1834</v>
      </c>
      <c r="B26" s="768" t="s">
        <v>1877</v>
      </c>
      <c r="C26" s="768" t="s">
        <v>1878</v>
      </c>
      <c r="D26" s="769">
        <v>7100</v>
      </c>
    </row>
    <row r="27" spans="1:4" ht="15">
      <c r="A27" s="768" t="s">
        <v>1834</v>
      </c>
      <c r="B27" s="768" t="s">
        <v>1879</v>
      </c>
      <c r="C27" s="768" t="s">
        <v>1880</v>
      </c>
      <c r="D27" s="769">
        <v>6500</v>
      </c>
    </row>
    <row r="28" spans="1:4" ht="15">
      <c r="A28" s="768" t="s">
        <v>1834</v>
      </c>
      <c r="B28" s="768" t="s">
        <v>1881</v>
      </c>
      <c r="C28" s="768" t="s">
        <v>1882</v>
      </c>
      <c r="D28" s="769">
        <v>8550</v>
      </c>
    </row>
    <row r="29" spans="1:4" ht="15">
      <c r="A29" s="768" t="s">
        <v>1834</v>
      </c>
      <c r="B29" s="768" t="s">
        <v>1883</v>
      </c>
      <c r="C29" s="768" t="s">
        <v>1884</v>
      </c>
      <c r="D29" s="769">
        <v>6200</v>
      </c>
    </row>
    <row r="30" spans="1:4" ht="15">
      <c r="A30" s="768" t="s">
        <v>1648</v>
      </c>
      <c r="B30" s="768" t="s">
        <v>1885</v>
      </c>
      <c r="C30" s="768" t="s">
        <v>1850</v>
      </c>
      <c r="D30" s="769">
        <v>8150</v>
      </c>
    </row>
    <row r="31" spans="1:4" ht="15">
      <c r="A31" s="768" t="s">
        <v>1648</v>
      </c>
      <c r="B31" s="768" t="s">
        <v>1886</v>
      </c>
      <c r="C31" s="768" t="s">
        <v>1887</v>
      </c>
      <c r="D31" s="769">
        <v>300</v>
      </c>
    </row>
    <row r="32" spans="1:4" ht="15">
      <c r="A32" s="768" t="s">
        <v>1648</v>
      </c>
      <c r="B32" s="768" t="s">
        <v>1888</v>
      </c>
      <c r="C32" s="768" t="s">
        <v>1868</v>
      </c>
      <c r="D32" s="769">
        <v>2100</v>
      </c>
    </row>
    <row r="33" spans="1:4" ht="15">
      <c r="A33" s="768" t="s">
        <v>1679</v>
      </c>
      <c r="B33" s="768" t="s">
        <v>1889</v>
      </c>
      <c r="C33" s="768" t="s">
        <v>1836</v>
      </c>
      <c r="D33" s="769">
        <v>4750</v>
      </c>
    </row>
    <row r="34" spans="1:4" ht="15">
      <c r="A34" s="768" t="s">
        <v>1679</v>
      </c>
      <c r="B34" s="768" t="s">
        <v>1890</v>
      </c>
      <c r="C34" s="768" t="s">
        <v>1891</v>
      </c>
      <c r="D34" s="769">
        <v>500</v>
      </c>
    </row>
    <row r="35" spans="1:4" ht="15">
      <c r="A35" s="768" t="s">
        <v>1679</v>
      </c>
      <c r="B35" s="768" t="s">
        <v>1892</v>
      </c>
      <c r="C35" s="768" t="s">
        <v>1893</v>
      </c>
      <c r="D35" s="769">
        <v>1650</v>
      </c>
    </row>
    <row r="36" spans="1:4" ht="15">
      <c r="A36" s="768" t="s">
        <v>1679</v>
      </c>
      <c r="B36" s="768" t="s">
        <v>1894</v>
      </c>
      <c r="C36" s="768" t="s">
        <v>1895</v>
      </c>
      <c r="D36" s="769">
        <v>1650</v>
      </c>
    </row>
    <row r="37" spans="1:4" ht="15">
      <c r="A37" s="768" t="s">
        <v>1679</v>
      </c>
      <c r="B37" s="768" t="s">
        <v>1896</v>
      </c>
      <c r="C37" s="768" t="s">
        <v>1897</v>
      </c>
      <c r="D37" s="769">
        <v>1500</v>
      </c>
    </row>
    <row r="38" spans="1:4" ht="15">
      <c r="A38" s="768" t="s">
        <v>1679</v>
      </c>
      <c r="B38" s="768" t="s">
        <v>1898</v>
      </c>
      <c r="C38" s="768" t="s">
        <v>1899</v>
      </c>
      <c r="D38" s="769">
        <v>850</v>
      </c>
    </row>
    <row r="39" spans="1:4" ht="15">
      <c r="A39" s="768" t="s">
        <v>1679</v>
      </c>
      <c r="B39" s="768" t="s">
        <v>1900</v>
      </c>
      <c r="C39" s="768" t="s">
        <v>1663</v>
      </c>
      <c r="D39" s="769">
        <v>20150</v>
      </c>
    </row>
    <row r="40" spans="1:4" ht="15">
      <c r="A40" s="768" t="s">
        <v>1679</v>
      </c>
      <c r="B40" s="768" t="s">
        <v>1901</v>
      </c>
      <c r="C40" s="768" t="s">
        <v>1902</v>
      </c>
      <c r="D40" s="769">
        <v>200</v>
      </c>
    </row>
    <row r="41" spans="1:4" ht="15">
      <c r="A41" s="768" t="s">
        <v>1679</v>
      </c>
      <c r="B41" s="768" t="s">
        <v>1903</v>
      </c>
      <c r="C41" s="768" t="s">
        <v>1870</v>
      </c>
      <c r="D41" s="769">
        <v>3350</v>
      </c>
    </row>
    <row r="42" spans="1:4" ht="15">
      <c r="A42" s="768" t="s">
        <v>1679</v>
      </c>
      <c r="B42" s="768" t="s">
        <v>1904</v>
      </c>
      <c r="C42" s="768" t="s">
        <v>1905</v>
      </c>
      <c r="D42" s="769">
        <v>1600</v>
      </c>
    </row>
    <row r="43" spans="1:4" ht="15">
      <c r="A43" s="768" t="s">
        <v>1679</v>
      </c>
      <c r="B43" s="768" t="s">
        <v>1906</v>
      </c>
      <c r="C43" s="768" t="s">
        <v>1907</v>
      </c>
      <c r="D43" s="769">
        <v>8950</v>
      </c>
    </row>
    <row r="44" spans="1:4" ht="15">
      <c r="A44" s="768" t="s">
        <v>1679</v>
      </c>
      <c r="B44" s="768" t="s">
        <v>1908</v>
      </c>
      <c r="C44" s="768" t="s">
        <v>1878</v>
      </c>
      <c r="D44" s="769">
        <v>6200</v>
      </c>
    </row>
    <row r="45" spans="1:4" ht="15">
      <c r="A45" s="768" t="s">
        <v>1679</v>
      </c>
      <c r="B45" s="768" t="s">
        <v>1909</v>
      </c>
      <c r="C45" s="768" t="s">
        <v>1887</v>
      </c>
      <c r="D45" s="769">
        <v>2250</v>
      </c>
    </row>
    <row r="46" spans="1:4" ht="15">
      <c r="A46" s="768" t="s">
        <v>1679</v>
      </c>
      <c r="B46" s="768" t="s">
        <v>1910</v>
      </c>
      <c r="C46" s="768" t="s">
        <v>1911</v>
      </c>
      <c r="D46" s="769">
        <v>5700</v>
      </c>
    </row>
    <row r="47" spans="1:4" ht="15">
      <c r="A47" s="768" t="s">
        <v>1679</v>
      </c>
      <c r="B47" s="768" t="s">
        <v>1912</v>
      </c>
      <c r="C47" s="768" t="s">
        <v>1913</v>
      </c>
      <c r="D47" s="769">
        <v>1300</v>
      </c>
    </row>
    <row r="48" spans="1:4" ht="15">
      <c r="A48" s="768" t="s">
        <v>1679</v>
      </c>
      <c r="B48" s="768" t="s">
        <v>1914</v>
      </c>
      <c r="C48" s="768" t="s">
        <v>1915</v>
      </c>
      <c r="D48" s="769">
        <v>8750</v>
      </c>
    </row>
    <row r="49" spans="1:4" ht="15">
      <c r="A49" s="768" t="s">
        <v>1679</v>
      </c>
      <c r="B49" s="768" t="s">
        <v>1916</v>
      </c>
      <c r="C49" s="768" t="s">
        <v>1917</v>
      </c>
      <c r="D49" s="769">
        <v>5850</v>
      </c>
    </row>
    <row r="50" spans="1:4" ht="15">
      <c r="A50" s="768" t="s">
        <v>117</v>
      </c>
      <c r="B50" s="768" t="s">
        <v>1918</v>
      </c>
      <c r="C50" s="768" t="s">
        <v>1919</v>
      </c>
      <c r="D50" s="769">
        <v>1500</v>
      </c>
    </row>
    <row r="51" spans="1:4" ht="15">
      <c r="A51" s="768" t="s">
        <v>117</v>
      </c>
      <c r="B51" s="768" t="s">
        <v>1920</v>
      </c>
      <c r="C51" s="768" t="s">
        <v>1921</v>
      </c>
      <c r="D51" s="769">
        <v>3650</v>
      </c>
    </row>
    <row r="52" spans="1:4" ht="15">
      <c r="A52" s="768" t="s">
        <v>117</v>
      </c>
      <c r="B52" s="768" t="s">
        <v>1922</v>
      </c>
      <c r="C52" s="768" t="s">
        <v>1923</v>
      </c>
      <c r="D52" s="769">
        <v>250</v>
      </c>
    </row>
    <row r="53" spans="1:4" ht="15">
      <c r="A53" s="768" t="s">
        <v>117</v>
      </c>
      <c r="B53" s="768" t="s">
        <v>1924</v>
      </c>
      <c r="C53" s="768" t="s">
        <v>1925</v>
      </c>
      <c r="D53" s="769">
        <v>200</v>
      </c>
    </row>
    <row r="54" spans="1:4" ht="15">
      <c r="A54" s="768" t="s">
        <v>117</v>
      </c>
      <c r="B54" s="768" t="s">
        <v>1926</v>
      </c>
      <c r="C54" s="768" t="s">
        <v>1927</v>
      </c>
      <c r="D54" s="769">
        <v>250</v>
      </c>
    </row>
    <row r="55" spans="1:4" ht="15">
      <c r="A55" s="768" t="s">
        <v>117</v>
      </c>
      <c r="B55" s="768" t="s">
        <v>1928</v>
      </c>
      <c r="C55" s="768" t="s">
        <v>1929</v>
      </c>
      <c r="D55" s="769">
        <v>200</v>
      </c>
    </row>
    <row r="56" spans="1:4" ht="15">
      <c r="A56" s="768" t="s">
        <v>117</v>
      </c>
      <c r="B56" s="768" t="s">
        <v>1930</v>
      </c>
      <c r="C56" s="768" t="s">
        <v>1931</v>
      </c>
      <c r="D56" s="769">
        <v>500</v>
      </c>
    </row>
    <row r="57" spans="1:4" ht="15">
      <c r="A57" s="768" t="s">
        <v>117</v>
      </c>
      <c r="B57" s="768" t="s">
        <v>1932</v>
      </c>
      <c r="C57" s="768" t="s">
        <v>1933</v>
      </c>
      <c r="D57" s="769">
        <v>250</v>
      </c>
    </row>
    <row r="58" spans="1:4" ht="15">
      <c r="A58" s="768" t="s">
        <v>117</v>
      </c>
      <c r="B58" s="768" t="s">
        <v>1934</v>
      </c>
      <c r="C58" s="768" t="s">
        <v>1935</v>
      </c>
      <c r="D58" s="769">
        <v>700</v>
      </c>
    </row>
    <row r="59" spans="1:4" ht="15">
      <c r="A59" s="768" t="s">
        <v>117</v>
      </c>
      <c r="B59" s="768" t="s">
        <v>1936</v>
      </c>
      <c r="C59" s="768" t="s">
        <v>1937</v>
      </c>
      <c r="D59" s="769">
        <v>600</v>
      </c>
    </row>
    <row r="60" spans="1:4" ht="15">
      <c r="A60" s="768" t="s">
        <v>117</v>
      </c>
      <c r="B60" s="768" t="s">
        <v>1938</v>
      </c>
      <c r="C60" s="768" t="s">
        <v>1939</v>
      </c>
      <c r="D60" s="769">
        <v>850</v>
      </c>
    </row>
    <row r="61" spans="1:4" ht="15">
      <c r="A61" s="768" t="s">
        <v>117</v>
      </c>
      <c r="B61" s="768" t="s">
        <v>1940</v>
      </c>
      <c r="C61" s="768" t="s">
        <v>1941</v>
      </c>
      <c r="D61" s="769">
        <v>3700</v>
      </c>
    </row>
    <row r="62" spans="1:4" ht="15">
      <c r="A62" s="768" t="s">
        <v>117</v>
      </c>
      <c r="B62" s="768" t="s">
        <v>1942</v>
      </c>
      <c r="C62" s="768" t="s">
        <v>1935</v>
      </c>
      <c r="D62" s="769">
        <v>1300</v>
      </c>
    </row>
    <row r="63" spans="1:4" ht="15">
      <c r="A63" s="768" t="s">
        <v>117</v>
      </c>
      <c r="B63" s="768" t="s">
        <v>1943</v>
      </c>
      <c r="C63" s="768" t="s">
        <v>1944</v>
      </c>
      <c r="D63" s="769">
        <v>3650</v>
      </c>
    </row>
    <row r="64" spans="1:4" ht="15">
      <c r="A64" s="768" t="s">
        <v>117</v>
      </c>
      <c r="B64" s="768" t="s">
        <v>1945</v>
      </c>
      <c r="C64" s="768" t="s">
        <v>1946</v>
      </c>
      <c r="D64" s="769">
        <v>2900</v>
      </c>
    </row>
    <row r="65" spans="1:4" ht="15">
      <c r="A65" s="768" t="s">
        <v>117</v>
      </c>
      <c r="B65" s="768" t="s">
        <v>1947</v>
      </c>
      <c r="C65" s="768" t="s">
        <v>1948</v>
      </c>
      <c r="D65" s="769">
        <v>4450</v>
      </c>
    </row>
    <row r="66" spans="1:4" ht="15">
      <c r="A66" s="768" t="s">
        <v>117</v>
      </c>
      <c r="B66" s="768" t="s">
        <v>1949</v>
      </c>
      <c r="C66" s="768" t="s">
        <v>1950</v>
      </c>
      <c r="D66" s="769">
        <v>11650</v>
      </c>
    </row>
    <row r="67" spans="1:4" ht="15">
      <c r="A67" s="768" t="s">
        <v>117</v>
      </c>
      <c r="B67" s="768" t="s">
        <v>1951</v>
      </c>
      <c r="C67" s="768" t="s">
        <v>1952</v>
      </c>
      <c r="D67" s="769">
        <v>9850</v>
      </c>
    </row>
    <row r="68" spans="1:4" ht="15">
      <c r="A68" s="768" t="s">
        <v>117</v>
      </c>
      <c r="B68" s="768" t="s">
        <v>1953</v>
      </c>
      <c r="C68" s="768" t="s">
        <v>1954</v>
      </c>
      <c r="D68" s="769">
        <v>9450</v>
      </c>
    </row>
    <row r="69" spans="1:4" ht="15">
      <c r="A69" s="768" t="s">
        <v>1955</v>
      </c>
      <c r="B69" s="768" t="s">
        <v>1956</v>
      </c>
      <c r="C69" s="768" t="s">
        <v>1957</v>
      </c>
      <c r="D69" s="769">
        <v>3250</v>
      </c>
    </row>
    <row r="70" spans="1:4" ht="15">
      <c r="A70" s="768" t="s">
        <v>1955</v>
      </c>
      <c r="B70" s="768" t="s">
        <v>1958</v>
      </c>
      <c r="C70" s="768" t="s">
        <v>1931</v>
      </c>
      <c r="D70" s="769">
        <v>200</v>
      </c>
    </row>
    <row r="71" spans="1:4" ht="15">
      <c r="A71" s="768" t="s">
        <v>1955</v>
      </c>
      <c r="B71" s="768" t="s">
        <v>1959</v>
      </c>
      <c r="C71" s="768" t="s">
        <v>1929</v>
      </c>
      <c r="D71" s="769">
        <v>200</v>
      </c>
    </row>
    <row r="72" spans="1:4" ht="15">
      <c r="A72" s="768" t="s">
        <v>1955</v>
      </c>
      <c r="B72" s="768" t="s">
        <v>1960</v>
      </c>
      <c r="C72" s="768" t="s">
        <v>1950</v>
      </c>
      <c r="D72" s="769">
        <v>7850</v>
      </c>
    </row>
    <row r="73" spans="1:4" ht="15">
      <c r="A73" s="768" t="s">
        <v>1961</v>
      </c>
      <c r="B73" s="768" t="s">
        <v>1962</v>
      </c>
      <c r="C73" s="768" t="s">
        <v>1963</v>
      </c>
      <c r="D73" s="769">
        <v>12450</v>
      </c>
    </row>
    <row r="74" spans="1:4" ht="15">
      <c r="A74" s="768" t="s">
        <v>1961</v>
      </c>
      <c r="B74" s="768" t="s">
        <v>1964</v>
      </c>
      <c r="C74" s="768" t="s">
        <v>1965</v>
      </c>
      <c r="D74" s="769">
        <v>21750</v>
      </c>
    </row>
    <row r="75" spans="1:4" ht="15">
      <c r="A75" s="768" t="s">
        <v>1961</v>
      </c>
      <c r="B75" s="768" t="s">
        <v>1966</v>
      </c>
      <c r="C75" s="768" t="s">
        <v>1967</v>
      </c>
      <c r="D75" s="769">
        <v>56250</v>
      </c>
    </row>
    <row r="76" spans="1:4" ht="15">
      <c r="A76" s="768" t="s">
        <v>1961</v>
      </c>
      <c r="B76" s="768" t="s">
        <v>1968</v>
      </c>
      <c r="C76" s="768" t="s">
        <v>1915</v>
      </c>
      <c r="D76" s="769">
        <v>31350</v>
      </c>
    </row>
    <row r="77" spans="1:4" ht="15">
      <c r="A77" s="768" t="s">
        <v>1961</v>
      </c>
      <c r="B77" s="768" t="s">
        <v>1969</v>
      </c>
      <c r="C77" s="768" t="s">
        <v>1970</v>
      </c>
      <c r="D77" s="769">
        <v>82300</v>
      </c>
    </row>
    <row r="78" spans="1:4" ht="15">
      <c r="A78" s="768" t="s">
        <v>1961</v>
      </c>
      <c r="B78" s="768" t="s">
        <v>1971</v>
      </c>
      <c r="C78" s="768" t="s">
        <v>1972</v>
      </c>
      <c r="D78" s="769">
        <v>26950</v>
      </c>
    </row>
    <row r="79" spans="1:4" ht="15">
      <c r="A79" s="768" t="s">
        <v>1961</v>
      </c>
      <c r="B79" s="768" t="s">
        <v>1973</v>
      </c>
      <c r="C79" s="768" t="s">
        <v>1974</v>
      </c>
      <c r="D79" s="769">
        <v>68100</v>
      </c>
    </row>
    <row r="80" spans="1:4" ht="15">
      <c r="A80" s="768" t="s">
        <v>1961</v>
      </c>
      <c r="B80" s="768" t="s">
        <v>1975</v>
      </c>
      <c r="C80" s="768" t="s">
        <v>1976</v>
      </c>
      <c r="D80" s="769">
        <v>6500</v>
      </c>
    </row>
    <row r="81" spans="1:4" ht="15">
      <c r="A81" s="768" t="s">
        <v>1961</v>
      </c>
      <c r="B81" s="768" t="s">
        <v>1977</v>
      </c>
      <c r="C81" s="768" t="s">
        <v>1978</v>
      </c>
      <c r="D81" s="769">
        <v>6700</v>
      </c>
    </row>
    <row r="82" spans="1:4" ht="15">
      <c r="A82" s="768" t="s">
        <v>285</v>
      </c>
      <c r="B82" s="768" t="s">
        <v>1979</v>
      </c>
      <c r="C82" s="768" t="s">
        <v>1963</v>
      </c>
      <c r="D82" s="769">
        <v>9450</v>
      </c>
    </row>
    <row r="83" spans="1:4" ht="15">
      <c r="A83" s="768" t="s">
        <v>285</v>
      </c>
      <c r="B83" s="768" t="s">
        <v>1980</v>
      </c>
      <c r="C83" s="768" t="s">
        <v>1981</v>
      </c>
      <c r="D83" s="769">
        <v>3350</v>
      </c>
    </row>
    <row r="84" spans="1:4" ht="15">
      <c r="A84" s="768" t="s">
        <v>285</v>
      </c>
      <c r="B84" s="768" t="s">
        <v>1982</v>
      </c>
      <c r="C84" s="768" t="s">
        <v>1983</v>
      </c>
      <c r="D84" s="769">
        <v>9550</v>
      </c>
    </row>
    <row r="85" spans="1:4" ht="15">
      <c r="A85" s="768" t="s">
        <v>285</v>
      </c>
      <c r="B85" s="768" t="s">
        <v>1984</v>
      </c>
      <c r="C85" s="768" t="s">
        <v>1985</v>
      </c>
      <c r="D85" s="769">
        <v>1150</v>
      </c>
    </row>
    <row r="86" spans="1:4" ht="15">
      <c r="A86" s="768" t="s">
        <v>285</v>
      </c>
      <c r="B86" s="768" t="s">
        <v>1986</v>
      </c>
      <c r="C86" s="768" t="s">
        <v>1987</v>
      </c>
      <c r="D86" s="769">
        <v>1050</v>
      </c>
    </row>
    <row r="87" spans="1:4" ht="15">
      <c r="A87" s="768" t="s">
        <v>285</v>
      </c>
      <c r="B87" s="768" t="s">
        <v>1988</v>
      </c>
      <c r="C87" s="768" t="s">
        <v>1899</v>
      </c>
      <c r="D87" s="769">
        <v>850</v>
      </c>
    </row>
    <row r="88" spans="1:4" ht="15">
      <c r="A88" s="768" t="s">
        <v>285</v>
      </c>
      <c r="B88" s="768" t="s">
        <v>1989</v>
      </c>
      <c r="C88" s="768" t="s">
        <v>1899</v>
      </c>
      <c r="D88" s="769">
        <v>350</v>
      </c>
    </row>
    <row r="89" spans="1:4" ht="15">
      <c r="A89" s="768" t="s">
        <v>285</v>
      </c>
      <c r="B89" s="768" t="s">
        <v>1990</v>
      </c>
      <c r="C89" s="768" t="s">
        <v>1899</v>
      </c>
      <c r="D89" s="769">
        <v>350</v>
      </c>
    </row>
    <row r="90" spans="1:4" ht="15">
      <c r="A90" s="768" t="s">
        <v>285</v>
      </c>
      <c r="B90" s="768" t="s">
        <v>1991</v>
      </c>
      <c r="C90" s="768" t="s">
        <v>1899</v>
      </c>
      <c r="D90" s="769">
        <v>600</v>
      </c>
    </row>
    <row r="91" spans="1:4" ht="15">
      <c r="A91" s="768" t="s">
        <v>285</v>
      </c>
      <c r="B91" s="768" t="s">
        <v>1992</v>
      </c>
      <c r="C91" s="768" t="s">
        <v>1965</v>
      </c>
      <c r="D91" s="769">
        <v>19850</v>
      </c>
    </row>
    <row r="92" spans="1:4" ht="15">
      <c r="A92" s="768" t="s">
        <v>285</v>
      </c>
      <c r="B92" s="768" t="s">
        <v>1993</v>
      </c>
      <c r="C92" s="768" t="s">
        <v>1994</v>
      </c>
      <c r="D92" s="769">
        <v>200</v>
      </c>
    </row>
    <row r="93" spans="1:4" ht="15">
      <c r="A93" s="768" t="s">
        <v>285</v>
      </c>
      <c r="B93" s="768" t="s">
        <v>1995</v>
      </c>
      <c r="C93" s="768" t="s">
        <v>1996</v>
      </c>
      <c r="D93" s="769">
        <v>2300</v>
      </c>
    </row>
    <row r="94" spans="1:4" ht="15">
      <c r="A94" s="768" t="s">
        <v>285</v>
      </c>
      <c r="B94" s="768" t="s">
        <v>1997</v>
      </c>
      <c r="C94" s="768" t="s">
        <v>1998</v>
      </c>
      <c r="D94" s="769">
        <v>300</v>
      </c>
    </row>
    <row r="95" spans="1:4" ht="15">
      <c r="A95" s="768" t="s">
        <v>285</v>
      </c>
      <c r="B95" s="768" t="s">
        <v>1999</v>
      </c>
      <c r="C95" s="768" t="s">
        <v>2000</v>
      </c>
      <c r="D95" s="769">
        <v>600</v>
      </c>
    </row>
    <row r="96" spans="1:4" ht="15">
      <c r="A96" s="768" t="s">
        <v>285</v>
      </c>
      <c r="B96" s="768" t="s">
        <v>2001</v>
      </c>
      <c r="C96" s="768" t="s">
        <v>1923</v>
      </c>
      <c r="D96" s="769">
        <v>500</v>
      </c>
    </row>
    <row r="97" spans="1:4" ht="15">
      <c r="A97" s="768" t="s">
        <v>285</v>
      </c>
      <c r="B97" s="768" t="s">
        <v>2002</v>
      </c>
      <c r="C97" s="768" t="s">
        <v>2003</v>
      </c>
      <c r="D97" s="769">
        <v>1500</v>
      </c>
    </row>
    <row r="98" spans="1:4" ht="15">
      <c r="A98" s="768" t="s">
        <v>285</v>
      </c>
      <c r="B98" s="768" t="s">
        <v>2004</v>
      </c>
      <c r="C98" s="768" t="s">
        <v>2005</v>
      </c>
      <c r="D98" s="769">
        <v>300</v>
      </c>
    </row>
    <row r="99" spans="1:4" ht="15">
      <c r="A99" s="768" t="s">
        <v>285</v>
      </c>
      <c r="B99" s="768" t="s">
        <v>2006</v>
      </c>
      <c r="C99" s="768" t="s">
        <v>2007</v>
      </c>
      <c r="D99" s="769">
        <v>1300</v>
      </c>
    </row>
    <row r="100" spans="1:4" ht="15">
      <c r="A100" s="768" t="s">
        <v>285</v>
      </c>
      <c r="B100" s="768" t="s">
        <v>2008</v>
      </c>
      <c r="C100" s="768" t="s">
        <v>2009</v>
      </c>
      <c r="D100" s="769">
        <v>1000</v>
      </c>
    </row>
    <row r="101" spans="1:4" ht="15">
      <c r="A101" s="768" t="s">
        <v>285</v>
      </c>
      <c r="B101" s="768" t="s">
        <v>2010</v>
      </c>
      <c r="C101" s="768" t="s">
        <v>1663</v>
      </c>
      <c r="D101" s="769">
        <v>36200</v>
      </c>
    </row>
    <row r="102" spans="1:4" ht="15">
      <c r="A102" s="768" t="s">
        <v>285</v>
      </c>
      <c r="B102" s="768" t="s">
        <v>2011</v>
      </c>
      <c r="C102" s="768" t="s">
        <v>1967</v>
      </c>
      <c r="D102" s="769">
        <v>13250</v>
      </c>
    </row>
    <row r="103" spans="1:4" ht="15">
      <c r="A103" s="768" t="s">
        <v>285</v>
      </c>
      <c r="B103" s="768" t="s">
        <v>2012</v>
      </c>
      <c r="C103" s="768" t="s">
        <v>1970</v>
      </c>
      <c r="D103" s="769">
        <v>70750</v>
      </c>
    </row>
    <row r="104" spans="1:4" ht="15">
      <c r="A104" s="768" t="s">
        <v>285</v>
      </c>
      <c r="B104" s="768" t="s">
        <v>2013</v>
      </c>
      <c r="C104" s="768" t="s">
        <v>1972</v>
      </c>
      <c r="D104" s="769">
        <v>19100</v>
      </c>
    </row>
    <row r="105" spans="1:4" ht="15">
      <c r="A105" s="768" t="s">
        <v>285</v>
      </c>
      <c r="B105" s="768" t="s">
        <v>2014</v>
      </c>
      <c r="C105" s="768" t="s">
        <v>1917</v>
      </c>
      <c r="D105" s="769">
        <v>13500</v>
      </c>
    </row>
    <row r="106" spans="1:4" ht="15">
      <c r="A106" s="768" t="s">
        <v>285</v>
      </c>
      <c r="B106" s="768" t="s">
        <v>2015</v>
      </c>
      <c r="C106" s="768" t="s">
        <v>1974</v>
      </c>
      <c r="D106" s="769">
        <v>59900</v>
      </c>
    </row>
    <row r="107" spans="1:4" ht="15">
      <c r="A107" s="768" t="s">
        <v>285</v>
      </c>
      <c r="B107" s="768" t="s">
        <v>2016</v>
      </c>
      <c r="C107" s="768" t="s">
        <v>1887</v>
      </c>
      <c r="D107" s="769">
        <v>2650</v>
      </c>
    </row>
    <row r="108" spans="1:4" ht="15">
      <c r="A108" s="768" t="s">
        <v>285</v>
      </c>
      <c r="B108" s="768" t="s">
        <v>2017</v>
      </c>
      <c r="C108" s="768" t="s">
        <v>2018</v>
      </c>
      <c r="D108" s="769">
        <v>11000</v>
      </c>
    </row>
    <row r="109" spans="1:4" ht="15">
      <c r="A109" s="768" t="s">
        <v>285</v>
      </c>
      <c r="B109" s="768" t="s">
        <v>2019</v>
      </c>
      <c r="C109" s="768" t="s">
        <v>2020</v>
      </c>
      <c r="D109" s="769">
        <v>8650</v>
      </c>
    </row>
    <row r="110" spans="1:4" ht="15">
      <c r="A110" s="768" t="s">
        <v>285</v>
      </c>
      <c r="B110" s="768" t="s">
        <v>2021</v>
      </c>
      <c r="C110" s="768" t="s">
        <v>2022</v>
      </c>
      <c r="D110" s="769">
        <v>15700</v>
      </c>
    </row>
    <row r="111" spans="1:4" ht="15">
      <c r="A111" s="768" t="s">
        <v>285</v>
      </c>
      <c r="B111" s="768" t="s">
        <v>2023</v>
      </c>
      <c r="C111" s="768" t="s">
        <v>2024</v>
      </c>
      <c r="D111" s="769">
        <v>900</v>
      </c>
    </row>
    <row r="112" spans="1:4" ht="15">
      <c r="A112" s="768" t="s">
        <v>285</v>
      </c>
      <c r="B112" s="768" t="s">
        <v>2025</v>
      </c>
      <c r="C112" s="768" t="s">
        <v>1850</v>
      </c>
      <c r="D112" s="769">
        <v>29350</v>
      </c>
    </row>
    <row r="113" spans="1:4" ht="15">
      <c r="A113" s="768" t="s">
        <v>291</v>
      </c>
      <c r="B113" s="768" t="s">
        <v>2026</v>
      </c>
      <c r="C113" s="768" t="s">
        <v>2027</v>
      </c>
      <c r="D113" s="769">
        <v>2400</v>
      </c>
    </row>
    <row r="114" spans="1:4" ht="15">
      <c r="A114" s="768" t="s">
        <v>291</v>
      </c>
      <c r="B114" s="768" t="s">
        <v>2028</v>
      </c>
      <c r="C114" s="768" t="s">
        <v>1970</v>
      </c>
      <c r="D114" s="769">
        <v>74150</v>
      </c>
    </row>
    <row r="115" spans="1:4" ht="15">
      <c r="A115" s="768" t="s">
        <v>291</v>
      </c>
      <c r="B115" s="768" t="s">
        <v>2029</v>
      </c>
      <c r="C115" s="768" t="s">
        <v>2018</v>
      </c>
      <c r="D115" s="769">
        <v>10150</v>
      </c>
    </row>
    <row r="116" spans="1:4" ht="15">
      <c r="A116" s="768" t="s">
        <v>301</v>
      </c>
      <c r="B116" s="768" t="s">
        <v>2030</v>
      </c>
      <c r="C116" s="768" t="s">
        <v>1933</v>
      </c>
      <c r="D116" s="769">
        <v>18200</v>
      </c>
    </row>
    <row r="117" spans="1:4" ht="15">
      <c r="A117" s="768" t="s">
        <v>301</v>
      </c>
      <c r="B117" s="768" t="s">
        <v>2031</v>
      </c>
      <c r="C117" s="768" t="s">
        <v>2027</v>
      </c>
      <c r="D117" s="769">
        <v>2400</v>
      </c>
    </row>
    <row r="118" spans="1:4" ht="15">
      <c r="A118" s="768" t="s">
        <v>301</v>
      </c>
      <c r="B118" s="768" t="s">
        <v>2032</v>
      </c>
      <c r="C118" s="768" t="s">
        <v>1967</v>
      </c>
      <c r="D118" s="769">
        <v>24150</v>
      </c>
    </row>
    <row r="119" spans="1:4" ht="15">
      <c r="A119" s="768" t="s">
        <v>301</v>
      </c>
      <c r="B119" s="768" t="s">
        <v>2033</v>
      </c>
      <c r="C119" s="768" t="s">
        <v>1915</v>
      </c>
      <c r="D119" s="769">
        <v>31050</v>
      </c>
    </row>
    <row r="120" spans="1:4" ht="15">
      <c r="A120" s="768" t="s">
        <v>301</v>
      </c>
      <c r="B120" s="768" t="s">
        <v>2034</v>
      </c>
      <c r="C120" s="768" t="s">
        <v>1970</v>
      </c>
      <c r="D120" s="769">
        <v>76900</v>
      </c>
    </row>
    <row r="121" spans="1:4" ht="15">
      <c r="A121" s="768" t="s">
        <v>301</v>
      </c>
      <c r="B121" s="768" t="s">
        <v>2035</v>
      </c>
      <c r="C121" s="768" t="s">
        <v>2020</v>
      </c>
      <c r="D121" s="769">
        <v>7900</v>
      </c>
    </row>
    <row r="122" spans="1:4" ht="15">
      <c r="A122" s="768" t="s">
        <v>301</v>
      </c>
      <c r="B122" s="768" t="s">
        <v>2033</v>
      </c>
      <c r="C122" s="768" t="s">
        <v>2036</v>
      </c>
      <c r="D122" s="769">
        <v>31050</v>
      </c>
    </row>
    <row r="123" spans="1:4" ht="15">
      <c r="A123" s="768" t="s">
        <v>2037</v>
      </c>
      <c r="B123" s="768" t="s">
        <v>2038</v>
      </c>
      <c r="C123" s="768" t="s">
        <v>2039</v>
      </c>
      <c r="D123" s="769">
        <v>300</v>
      </c>
    </row>
    <row r="124" spans="1:4" ht="15">
      <c r="A124" s="768" t="s">
        <v>2037</v>
      </c>
      <c r="B124" s="768" t="s">
        <v>2040</v>
      </c>
      <c r="C124" s="768" t="s">
        <v>1923</v>
      </c>
      <c r="D124" s="769">
        <v>200</v>
      </c>
    </row>
    <row r="125" spans="1:4" ht="15">
      <c r="A125" s="768" t="s">
        <v>2037</v>
      </c>
      <c r="B125" s="768" t="s">
        <v>2041</v>
      </c>
      <c r="C125" s="768" t="s">
        <v>2042</v>
      </c>
      <c r="D125" s="769">
        <v>300</v>
      </c>
    </row>
    <row r="126" spans="1:4" ht="15">
      <c r="A126" s="768" t="s">
        <v>2037</v>
      </c>
      <c r="B126" s="768" t="s">
        <v>2043</v>
      </c>
      <c r="C126" s="768" t="s">
        <v>1939</v>
      </c>
      <c r="D126" s="769">
        <v>700</v>
      </c>
    </row>
    <row r="127" spans="1:4" ht="15">
      <c r="A127" s="768" t="s">
        <v>2037</v>
      </c>
      <c r="B127" s="768" t="s">
        <v>2044</v>
      </c>
      <c r="C127" s="768" t="s">
        <v>2045</v>
      </c>
      <c r="D127" s="769">
        <v>1000</v>
      </c>
    </row>
    <row r="128" spans="1:4" ht="15">
      <c r="A128" s="768" t="s">
        <v>2037</v>
      </c>
      <c r="B128" s="768" t="s">
        <v>2046</v>
      </c>
      <c r="C128" s="768" t="s">
        <v>2047</v>
      </c>
      <c r="D128" s="769">
        <v>1000</v>
      </c>
    </row>
    <row r="129" spans="1:4" ht="15">
      <c r="A129" s="768" t="s">
        <v>2037</v>
      </c>
      <c r="B129" s="768" t="s">
        <v>2048</v>
      </c>
      <c r="C129" s="768" t="s">
        <v>2049</v>
      </c>
      <c r="D129" s="769">
        <v>10600</v>
      </c>
    </row>
    <row r="130" spans="1:4" ht="15">
      <c r="A130" s="768" t="s">
        <v>2037</v>
      </c>
      <c r="B130" s="768" t="s">
        <v>2050</v>
      </c>
      <c r="C130" s="768" t="s">
        <v>2051</v>
      </c>
      <c r="D130" s="769">
        <v>4100</v>
      </c>
    </row>
    <row r="131" spans="1:4" ht="15">
      <c r="A131" s="768" t="s">
        <v>2037</v>
      </c>
      <c r="B131" s="768" t="s">
        <v>2052</v>
      </c>
      <c r="C131" s="768" t="s">
        <v>2053</v>
      </c>
      <c r="D131" s="769">
        <v>5050</v>
      </c>
    </row>
    <row r="132" spans="1:4" ht="15">
      <c r="A132" s="768" t="s">
        <v>2037</v>
      </c>
      <c r="B132" s="768" t="s">
        <v>2054</v>
      </c>
      <c r="C132" s="768" t="s">
        <v>2055</v>
      </c>
      <c r="D132" s="769">
        <v>2800</v>
      </c>
    </row>
    <row r="133" spans="1:4" s="7" customFormat="1" ht="15">
      <c r="A133" s="768" t="s">
        <v>2037</v>
      </c>
      <c r="B133" s="768" t="s">
        <v>2056</v>
      </c>
      <c r="C133" s="768" t="s">
        <v>2057</v>
      </c>
      <c r="D133" s="769">
        <v>2300</v>
      </c>
    </row>
    <row r="134" spans="1:4" ht="15">
      <c r="A134" s="768" t="s">
        <v>2037</v>
      </c>
      <c r="B134" s="768" t="s">
        <v>2058</v>
      </c>
      <c r="C134" s="768" t="s">
        <v>2059</v>
      </c>
      <c r="D134" s="769">
        <v>7100</v>
      </c>
    </row>
    <row r="135" spans="1:4" ht="15">
      <c r="A135" s="768" t="s">
        <v>2037</v>
      </c>
      <c r="B135" s="768" t="s">
        <v>2060</v>
      </c>
      <c r="C135" s="768" t="s">
        <v>2061</v>
      </c>
      <c r="D135" s="769">
        <v>3450</v>
      </c>
    </row>
    <row r="136" spans="1:4" ht="15">
      <c r="A136" s="768" t="s">
        <v>2062</v>
      </c>
      <c r="B136" s="768" t="s">
        <v>2063</v>
      </c>
      <c r="C136" s="768" t="s">
        <v>2064</v>
      </c>
      <c r="D136" s="769">
        <v>10600</v>
      </c>
    </row>
    <row r="137" spans="1:4" ht="15">
      <c r="A137" s="768" t="s">
        <v>2062</v>
      </c>
      <c r="B137" s="768" t="s">
        <v>2065</v>
      </c>
      <c r="C137" s="768" t="s">
        <v>2066</v>
      </c>
      <c r="D137" s="769">
        <v>5150</v>
      </c>
    </row>
    <row r="138" spans="1:4" ht="15">
      <c r="A138" s="768" t="s">
        <v>2062</v>
      </c>
      <c r="B138" s="768" t="s">
        <v>2067</v>
      </c>
      <c r="C138" s="768" t="s">
        <v>2053</v>
      </c>
      <c r="D138" s="769">
        <v>5050</v>
      </c>
    </row>
    <row r="139" spans="1:4" ht="15">
      <c r="A139" s="768" t="s">
        <v>207</v>
      </c>
      <c r="B139" s="768" t="s">
        <v>2068</v>
      </c>
      <c r="C139" s="768" t="s">
        <v>2039</v>
      </c>
      <c r="D139" s="769">
        <v>700</v>
      </c>
    </row>
    <row r="140" spans="1:4" ht="15">
      <c r="A140" s="768" t="s">
        <v>207</v>
      </c>
      <c r="B140" s="768" t="s">
        <v>2069</v>
      </c>
      <c r="C140" s="768" t="s">
        <v>2070</v>
      </c>
      <c r="D140" s="769">
        <v>4100</v>
      </c>
    </row>
    <row r="141" spans="1:4" ht="15">
      <c r="A141" s="768" t="s">
        <v>207</v>
      </c>
      <c r="B141" s="768" t="s">
        <v>2071</v>
      </c>
      <c r="C141" s="768" t="s">
        <v>2072</v>
      </c>
      <c r="D141" s="769">
        <v>1250</v>
      </c>
    </row>
    <row r="142" spans="1:4" ht="15">
      <c r="A142" s="768" t="s">
        <v>207</v>
      </c>
      <c r="B142" s="768" t="s">
        <v>2073</v>
      </c>
      <c r="C142" s="768" t="s">
        <v>1981</v>
      </c>
      <c r="D142" s="769">
        <v>2100</v>
      </c>
    </row>
    <row r="143" spans="1:4" ht="15">
      <c r="A143" s="768" t="s">
        <v>207</v>
      </c>
      <c r="B143" s="768" t="s">
        <v>2074</v>
      </c>
      <c r="C143" s="768" t="s">
        <v>1902</v>
      </c>
      <c r="D143" s="769">
        <v>200</v>
      </c>
    </row>
    <row r="144" spans="1:4" ht="15">
      <c r="A144" s="768" t="s">
        <v>207</v>
      </c>
      <c r="B144" s="768" t="s">
        <v>2075</v>
      </c>
      <c r="C144" s="768" t="s">
        <v>2076</v>
      </c>
      <c r="D144" s="769">
        <v>200</v>
      </c>
    </row>
    <row r="145" spans="1:4" ht="15">
      <c r="A145" s="768" t="s">
        <v>207</v>
      </c>
      <c r="B145" s="768" t="s">
        <v>2077</v>
      </c>
      <c r="C145" s="768" t="s">
        <v>1950</v>
      </c>
      <c r="D145" s="769">
        <v>11050</v>
      </c>
    </row>
    <row r="146" spans="1:4" ht="15">
      <c r="A146" s="768" t="s">
        <v>207</v>
      </c>
      <c r="B146" s="768" t="s">
        <v>2078</v>
      </c>
      <c r="C146" s="768" t="s">
        <v>1915</v>
      </c>
      <c r="D146" s="769">
        <v>23650</v>
      </c>
    </row>
    <row r="147" spans="1:4" ht="15">
      <c r="A147" s="768" t="s">
        <v>207</v>
      </c>
      <c r="B147" s="768" t="s">
        <v>2079</v>
      </c>
      <c r="C147" s="768" t="s">
        <v>1917</v>
      </c>
      <c r="D147" s="769">
        <v>9350</v>
      </c>
    </row>
    <row r="148" spans="1:4" ht="15">
      <c r="A148" s="768" t="s">
        <v>185</v>
      </c>
      <c r="B148" s="768" t="s">
        <v>2080</v>
      </c>
      <c r="C148" s="768" t="s">
        <v>1663</v>
      </c>
      <c r="D148" s="769">
        <v>21950</v>
      </c>
    </row>
    <row r="149" spans="1:4" ht="15">
      <c r="A149" s="768" t="s">
        <v>185</v>
      </c>
      <c r="B149" s="768" t="s">
        <v>2081</v>
      </c>
      <c r="C149" s="768" t="s">
        <v>2082</v>
      </c>
      <c r="D149" s="769">
        <v>3750</v>
      </c>
    </row>
    <row r="150" spans="1:4" ht="15">
      <c r="A150" s="768" t="s">
        <v>185</v>
      </c>
      <c r="B150" s="768" t="s">
        <v>2083</v>
      </c>
      <c r="C150" s="768" t="s">
        <v>1911</v>
      </c>
      <c r="D150" s="769">
        <v>2050</v>
      </c>
    </row>
    <row r="151" spans="1:4" ht="15">
      <c r="A151" s="768" t="s">
        <v>185</v>
      </c>
      <c r="B151" s="768" t="s">
        <v>2084</v>
      </c>
      <c r="C151" s="768" t="s">
        <v>1915</v>
      </c>
      <c r="D151" s="769">
        <v>8600</v>
      </c>
    </row>
    <row r="152" spans="1:4" ht="15">
      <c r="A152" s="768" t="s">
        <v>197</v>
      </c>
      <c r="B152" s="768" t="s">
        <v>2085</v>
      </c>
      <c r="C152" s="768" t="s">
        <v>1963</v>
      </c>
      <c r="D152" s="769">
        <v>850</v>
      </c>
    </row>
    <row r="153" spans="1:4" ht="15">
      <c r="A153" s="768" t="s">
        <v>197</v>
      </c>
      <c r="B153" s="768" t="s">
        <v>2086</v>
      </c>
      <c r="C153" s="768" t="s">
        <v>1856</v>
      </c>
      <c r="D153" s="769">
        <v>1300</v>
      </c>
    </row>
    <row r="154" spans="1:4" ht="15">
      <c r="A154" s="768" t="s">
        <v>197</v>
      </c>
      <c r="B154" s="768" t="s">
        <v>2087</v>
      </c>
      <c r="C154" s="768" t="s">
        <v>1663</v>
      </c>
      <c r="D154" s="769">
        <v>20500</v>
      </c>
    </row>
    <row r="155" spans="1:4" ht="15">
      <c r="A155" s="768" t="s">
        <v>197</v>
      </c>
      <c r="B155" s="768" t="s">
        <v>2088</v>
      </c>
      <c r="C155" s="768" t="s">
        <v>1856</v>
      </c>
      <c r="D155" s="769">
        <v>200</v>
      </c>
    </row>
    <row r="156" spans="1:4" ht="15">
      <c r="A156" s="768" t="s">
        <v>197</v>
      </c>
      <c r="B156" s="768" t="s">
        <v>2089</v>
      </c>
      <c r="C156" s="768" t="s">
        <v>2090</v>
      </c>
      <c r="D156" s="769">
        <v>1500</v>
      </c>
    </row>
    <row r="157" spans="1:4" ht="15">
      <c r="A157" s="768" t="s">
        <v>197</v>
      </c>
      <c r="B157" s="768" t="s">
        <v>2091</v>
      </c>
      <c r="C157" s="768" t="s">
        <v>1902</v>
      </c>
      <c r="D157" s="769">
        <v>200</v>
      </c>
    </row>
    <row r="158" spans="1:4" ht="15">
      <c r="A158" s="768" t="s">
        <v>197</v>
      </c>
      <c r="B158" s="768" t="s">
        <v>2092</v>
      </c>
      <c r="C158" s="768" t="s">
        <v>1882</v>
      </c>
      <c r="D158" s="769">
        <v>4450</v>
      </c>
    </row>
    <row r="159" spans="1:4" ht="15">
      <c r="A159" s="768" t="s">
        <v>2093</v>
      </c>
      <c r="B159" s="768" t="s">
        <v>2094</v>
      </c>
      <c r="C159" s="768" t="s">
        <v>1663</v>
      </c>
      <c r="D159" s="769">
        <v>20500</v>
      </c>
    </row>
    <row r="160" spans="1:4" ht="15">
      <c r="A160" s="768" t="s">
        <v>191</v>
      </c>
      <c r="B160" s="768" t="s">
        <v>2095</v>
      </c>
      <c r="C160" s="768" t="s">
        <v>2096</v>
      </c>
      <c r="D160" s="769">
        <v>3350</v>
      </c>
    </row>
    <row r="161" spans="1:4" ht="15">
      <c r="A161" s="768" t="s">
        <v>191</v>
      </c>
      <c r="B161" s="768" t="s">
        <v>2097</v>
      </c>
      <c r="C161" s="768" t="s">
        <v>2070</v>
      </c>
      <c r="D161" s="769">
        <v>1400</v>
      </c>
    </row>
    <row r="162" spans="1:4" ht="15">
      <c r="A162" s="768" t="s">
        <v>191</v>
      </c>
      <c r="B162" s="768" t="s">
        <v>2098</v>
      </c>
      <c r="C162" s="768" t="s">
        <v>1950</v>
      </c>
      <c r="D162" s="769">
        <v>11350</v>
      </c>
    </row>
    <row r="163" spans="1:4" ht="15">
      <c r="A163" s="768" t="s">
        <v>191</v>
      </c>
      <c r="B163" s="768" t="s">
        <v>2099</v>
      </c>
      <c r="C163" s="768" t="s">
        <v>2082</v>
      </c>
      <c r="D163" s="769">
        <v>4050</v>
      </c>
    </row>
    <row r="164" spans="1:4" ht="15">
      <c r="A164" s="768" t="s">
        <v>191</v>
      </c>
      <c r="B164" s="768" t="s">
        <v>2100</v>
      </c>
      <c r="C164" s="768" t="s">
        <v>1915</v>
      </c>
      <c r="D164" s="769">
        <v>13400</v>
      </c>
    </row>
    <row r="165" spans="1:4" ht="15">
      <c r="A165" s="768" t="s">
        <v>201</v>
      </c>
      <c r="B165" s="768" t="s">
        <v>2101</v>
      </c>
      <c r="C165" s="768" t="s">
        <v>1836</v>
      </c>
      <c r="D165" s="769">
        <v>6900</v>
      </c>
    </row>
    <row r="166" spans="1:4" ht="15">
      <c r="A166" s="768" t="s">
        <v>201</v>
      </c>
      <c r="B166" s="768" t="s">
        <v>2102</v>
      </c>
      <c r="C166" s="768" t="s">
        <v>2096</v>
      </c>
      <c r="D166" s="769">
        <v>3350</v>
      </c>
    </row>
    <row r="167" spans="1:4" ht="15">
      <c r="A167" s="768" t="s">
        <v>201</v>
      </c>
      <c r="B167" s="768" t="s">
        <v>2103</v>
      </c>
      <c r="C167" s="768" t="s">
        <v>2039</v>
      </c>
      <c r="D167" s="769">
        <v>350</v>
      </c>
    </row>
    <row r="168" spans="1:4" ht="15">
      <c r="A168" s="768" t="s">
        <v>201</v>
      </c>
      <c r="B168" s="768" t="s">
        <v>2104</v>
      </c>
      <c r="C168" s="768" t="s">
        <v>1963</v>
      </c>
      <c r="D168" s="769">
        <v>1650</v>
      </c>
    </row>
    <row r="169" spans="1:4" ht="15">
      <c r="A169" s="768" t="s">
        <v>201</v>
      </c>
      <c r="B169" s="768" t="s">
        <v>2105</v>
      </c>
      <c r="C169" s="768" t="s">
        <v>2070</v>
      </c>
      <c r="D169" s="769">
        <v>2450</v>
      </c>
    </row>
    <row r="170" spans="1:4" ht="15">
      <c r="A170" s="768" t="s">
        <v>201</v>
      </c>
      <c r="B170" s="768" t="s">
        <v>2106</v>
      </c>
      <c r="C170" s="768" t="s">
        <v>2107</v>
      </c>
      <c r="D170" s="769">
        <v>500</v>
      </c>
    </row>
    <row r="171" spans="1:4" ht="15">
      <c r="A171" s="768" t="s">
        <v>201</v>
      </c>
      <c r="B171" s="768" t="s">
        <v>2108</v>
      </c>
      <c r="C171" s="768" t="s">
        <v>2082</v>
      </c>
      <c r="D171" s="769">
        <v>4950</v>
      </c>
    </row>
    <row r="172" spans="1:4" ht="15">
      <c r="A172" s="768" t="s">
        <v>201</v>
      </c>
      <c r="B172" s="768" t="s">
        <v>2109</v>
      </c>
      <c r="C172" s="768" t="s">
        <v>1950</v>
      </c>
      <c r="D172" s="769">
        <v>8650</v>
      </c>
    </row>
    <row r="173" spans="1:4" ht="15">
      <c r="A173" s="768" t="s">
        <v>201</v>
      </c>
      <c r="B173" s="768" t="s">
        <v>2110</v>
      </c>
      <c r="C173" s="768" t="s">
        <v>1915</v>
      </c>
      <c r="D173" s="769">
        <v>14050</v>
      </c>
    </row>
    <row r="174" spans="1:4" ht="15">
      <c r="A174" s="768" t="s">
        <v>201</v>
      </c>
      <c r="B174" s="768" t="s">
        <v>2111</v>
      </c>
      <c r="C174" s="768" t="s">
        <v>1917</v>
      </c>
      <c r="D174" s="769">
        <v>8200</v>
      </c>
    </row>
    <row r="175" spans="1:4" ht="15">
      <c r="A175" s="768" t="s">
        <v>2112</v>
      </c>
      <c r="B175" s="768" t="s">
        <v>2113</v>
      </c>
      <c r="C175" s="768" t="s">
        <v>1836</v>
      </c>
      <c r="D175" s="769">
        <v>6250</v>
      </c>
    </row>
    <row r="176" spans="1:4" ht="15">
      <c r="A176" s="768" t="s">
        <v>2112</v>
      </c>
      <c r="B176" s="768" t="s">
        <v>2114</v>
      </c>
      <c r="C176" s="768" t="s">
        <v>1868</v>
      </c>
      <c r="D176" s="769">
        <v>1150</v>
      </c>
    </row>
    <row r="177" spans="1:4" ht="15">
      <c r="A177" s="768" t="s">
        <v>2112</v>
      </c>
      <c r="B177" s="768" t="s">
        <v>2115</v>
      </c>
      <c r="C177" s="768" t="s">
        <v>1856</v>
      </c>
      <c r="D177" s="769">
        <v>200</v>
      </c>
    </row>
    <row r="178" spans="1:4" ht="15">
      <c r="A178" s="768" t="s">
        <v>2112</v>
      </c>
      <c r="B178" s="768" t="s">
        <v>2116</v>
      </c>
      <c r="C178" s="768" t="s">
        <v>1923</v>
      </c>
      <c r="D178" s="769">
        <v>250</v>
      </c>
    </row>
    <row r="179" spans="1:4" ht="15">
      <c r="A179" s="768" t="s">
        <v>2112</v>
      </c>
      <c r="B179" s="768" t="s">
        <v>2117</v>
      </c>
      <c r="C179" s="768" t="s">
        <v>2118</v>
      </c>
      <c r="D179" s="769">
        <v>650</v>
      </c>
    </row>
    <row r="180" spans="1:4" ht="15">
      <c r="A180" s="768" t="s">
        <v>2112</v>
      </c>
      <c r="B180" s="768" t="s">
        <v>2119</v>
      </c>
      <c r="C180" s="768" t="s">
        <v>2096</v>
      </c>
      <c r="D180" s="769">
        <v>1400</v>
      </c>
    </row>
    <row r="181" spans="1:4" ht="15">
      <c r="A181" s="768" t="s">
        <v>2112</v>
      </c>
      <c r="B181" s="768" t="s">
        <v>2120</v>
      </c>
      <c r="C181" s="768" t="s">
        <v>2039</v>
      </c>
      <c r="D181" s="769">
        <v>500</v>
      </c>
    </row>
    <row r="182" spans="1:4" ht="15">
      <c r="A182" s="768" t="s">
        <v>2112</v>
      </c>
      <c r="B182" s="768" t="s">
        <v>2121</v>
      </c>
      <c r="C182" s="768" t="s">
        <v>1902</v>
      </c>
      <c r="D182" s="769">
        <v>500</v>
      </c>
    </row>
    <row r="183" spans="1:4" ht="15">
      <c r="A183" s="768" t="s">
        <v>2112</v>
      </c>
      <c r="B183" s="768" t="s">
        <v>2122</v>
      </c>
      <c r="C183" s="768" t="s">
        <v>2123</v>
      </c>
      <c r="D183" s="769">
        <v>600</v>
      </c>
    </row>
    <row r="184" spans="1:4" ht="15">
      <c r="A184" s="768" t="s">
        <v>2112</v>
      </c>
      <c r="B184" s="768" t="s">
        <v>2124</v>
      </c>
      <c r="C184" s="768" t="s">
        <v>1963</v>
      </c>
      <c r="D184" s="769">
        <v>900</v>
      </c>
    </row>
    <row r="185" spans="1:4" ht="15">
      <c r="A185" s="768" t="s">
        <v>2112</v>
      </c>
      <c r="B185" s="768" t="s">
        <v>2125</v>
      </c>
      <c r="C185" s="768" t="s">
        <v>1994</v>
      </c>
      <c r="D185" s="769">
        <v>250</v>
      </c>
    </row>
    <row r="186" spans="1:4" ht="15">
      <c r="A186" s="768" t="s">
        <v>2112</v>
      </c>
      <c r="B186" s="768" t="s">
        <v>2126</v>
      </c>
      <c r="C186" s="768" t="s">
        <v>2070</v>
      </c>
      <c r="D186" s="769">
        <v>1500</v>
      </c>
    </row>
    <row r="187" spans="1:4" ht="15">
      <c r="A187" s="768" t="s">
        <v>2112</v>
      </c>
      <c r="B187" s="768" t="s">
        <v>2127</v>
      </c>
      <c r="C187" s="768" t="s">
        <v>1998</v>
      </c>
      <c r="D187" s="769">
        <v>250</v>
      </c>
    </row>
    <row r="188" spans="1:4" ht="15">
      <c r="A188" s="768" t="s">
        <v>2112</v>
      </c>
      <c r="B188" s="768" t="s">
        <v>2128</v>
      </c>
      <c r="C188" s="768" t="s">
        <v>2107</v>
      </c>
      <c r="D188" s="769">
        <v>350</v>
      </c>
    </row>
    <row r="189" spans="1:4" ht="15">
      <c r="A189" s="768" t="s">
        <v>2112</v>
      </c>
      <c r="B189" s="768" t="s">
        <v>2129</v>
      </c>
      <c r="C189" s="768" t="s">
        <v>2072</v>
      </c>
      <c r="D189" s="769">
        <v>1300</v>
      </c>
    </row>
    <row r="190" spans="1:4" ht="15">
      <c r="A190" s="768" t="s">
        <v>2112</v>
      </c>
      <c r="B190" s="768" t="s">
        <v>2130</v>
      </c>
      <c r="C190" s="768" t="s">
        <v>1663</v>
      </c>
      <c r="D190" s="769">
        <v>16000</v>
      </c>
    </row>
    <row r="191" spans="1:4" ht="15">
      <c r="A191" s="768" t="s">
        <v>2112</v>
      </c>
      <c r="B191" s="768" t="s">
        <v>2131</v>
      </c>
      <c r="C191" s="768" t="s">
        <v>1981</v>
      </c>
      <c r="D191" s="769">
        <v>1900</v>
      </c>
    </row>
    <row r="192" spans="1:4" ht="15">
      <c r="A192" s="768" t="s">
        <v>2112</v>
      </c>
      <c r="B192" s="768" t="s">
        <v>2132</v>
      </c>
      <c r="C192" s="768" t="s">
        <v>2082</v>
      </c>
      <c r="D192" s="769">
        <v>3750</v>
      </c>
    </row>
    <row r="193" spans="1:4" ht="15">
      <c r="A193" s="768" t="s">
        <v>2112</v>
      </c>
      <c r="B193" s="768" t="s">
        <v>2133</v>
      </c>
      <c r="C193" s="768" t="s">
        <v>2134</v>
      </c>
      <c r="D193" s="769">
        <v>2000</v>
      </c>
    </row>
    <row r="194" spans="1:4" ht="15">
      <c r="A194" s="768" t="s">
        <v>2112</v>
      </c>
      <c r="B194" s="768" t="s">
        <v>2135</v>
      </c>
      <c r="C194" s="768" t="s">
        <v>1911</v>
      </c>
      <c r="D194" s="769">
        <v>1650</v>
      </c>
    </row>
    <row r="195" spans="1:4" ht="15">
      <c r="A195" s="768" t="s">
        <v>2112</v>
      </c>
      <c r="B195" s="768" t="s">
        <v>2136</v>
      </c>
      <c r="C195" s="768" t="s">
        <v>1950</v>
      </c>
      <c r="D195" s="769">
        <v>7800</v>
      </c>
    </row>
    <row r="196" spans="1:4" ht="15">
      <c r="A196" s="768" t="s">
        <v>2112</v>
      </c>
      <c r="B196" s="768" t="s">
        <v>2137</v>
      </c>
      <c r="C196" s="768" t="s">
        <v>2138</v>
      </c>
      <c r="D196" s="769">
        <v>1050</v>
      </c>
    </row>
    <row r="197" spans="1:4" ht="15">
      <c r="A197" s="768" t="s">
        <v>2112</v>
      </c>
      <c r="B197" s="768" t="s">
        <v>2139</v>
      </c>
      <c r="C197" s="768" t="s">
        <v>2140</v>
      </c>
      <c r="D197" s="769">
        <v>2650</v>
      </c>
    </row>
    <row r="198" spans="1:4" ht="15">
      <c r="A198" s="768" t="s">
        <v>2112</v>
      </c>
      <c r="B198" s="768" t="s">
        <v>2141</v>
      </c>
      <c r="C198" s="768" t="s">
        <v>1915</v>
      </c>
      <c r="D198" s="769">
        <v>8750</v>
      </c>
    </row>
    <row r="199" spans="1:4" ht="15">
      <c r="A199" s="768" t="s">
        <v>2112</v>
      </c>
      <c r="B199" s="768" t="s">
        <v>2142</v>
      </c>
      <c r="C199" s="768" t="s">
        <v>1917</v>
      </c>
      <c r="D199" s="769">
        <v>6450</v>
      </c>
    </row>
    <row r="200" spans="1:4" ht="15">
      <c r="A200" s="768" t="s">
        <v>173</v>
      </c>
      <c r="B200" s="768" t="s">
        <v>2143</v>
      </c>
      <c r="C200" s="768" t="s">
        <v>2144</v>
      </c>
      <c r="D200" s="769">
        <v>300</v>
      </c>
    </row>
    <row r="201" spans="1:4" ht="15">
      <c r="A201" s="768" t="s">
        <v>173</v>
      </c>
      <c r="B201" s="768" t="s">
        <v>2145</v>
      </c>
      <c r="C201" s="768" t="s">
        <v>2072</v>
      </c>
      <c r="D201" s="769">
        <v>1150</v>
      </c>
    </row>
    <row r="202" spans="1:4" ht="15">
      <c r="A202" s="768" t="s">
        <v>173</v>
      </c>
      <c r="B202" s="768" t="s">
        <v>2146</v>
      </c>
      <c r="C202" s="768" t="s">
        <v>1663</v>
      </c>
      <c r="D202" s="769">
        <v>15200</v>
      </c>
    </row>
    <row r="203" spans="1:4" ht="15">
      <c r="A203" s="768" t="s">
        <v>173</v>
      </c>
      <c r="B203" s="768" t="s">
        <v>2147</v>
      </c>
      <c r="C203" s="768" t="s">
        <v>2082</v>
      </c>
      <c r="D203" s="769">
        <v>3450</v>
      </c>
    </row>
    <row r="204" spans="1:4" ht="15">
      <c r="A204" s="768" t="s">
        <v>173</v>
      </c>
      <c r="B204" s="768" t="s">
        <v>2148</v>
      </c>
      <c r="C204" s="768" t="s">
        <v>1915</v>
      </c>
      <c r="D204" s="769">
        <v>8750</v>
      </c>
    </row>
    <row r="205" spans="1:4" ht="15">
      <c r="A205" s="768" t="s">
        <v>173</v>
      </c>
      <c r="B205" s="768" t="s">
        <v>2149</v>
      </c>
      <c r="C205" s="768" t="s">
        <v>2150</v>
      </c>
      <c r="D205" s="769">
        <v>5850</v>
      </c>
    </row>
    <row r="206" spans="1:4" ht="15">
      <c r="A206" s="768" t="s">
        <v>2151</v>
      </c>
      <c r="B206" s="768" t="s">
        <v>2152</v>
      </c>
      <c r="C206" s="768" t="s">
        <v>2134</v>
      </c>
      <c r="D206" s="769">
        <v>1650</v>
      </c>
    </row>
    <row r="207" spans="1:4" ht="15">
      <c r="A207" s="768" t="s">
        <v>2151</v>
      </c>
      <c r="B207" s="768" t="s">
        <v>2153</v>
      </c>
      <c r="C207" s="768" t="s">
        <v>1663</v>
      </c>
      <c r="D207" s="769">
        <v>15200</v>
      </c>
    </row>
    <row r="208" spans="1:4" ht="15">
      <c r="A208" s="768" t="s">
        <v>2154</v>
      </c>
      <c r="B208" s="768" t="s">
        <v>2155</v>
      </c>
      <c r="C208" s="768" t="s">
        <v>2156</v>
      </c>
      <c r="D208" s="769">
        <v>250</v>
      </c>
    </row>
    <row r="209" spans="1:4" ht="15">
      <c r="A209" s="768" t="s">
        <v>2154</v>
      </c>
      <c r="B209" s="768" t="s">
        <v>2157</v>
      </c>
      <c r="C209" s="768" t="s">
        <v>1663</v>
      </c>
      <c r="D209" s="769">
        <v>13600</v>
      </c>
    </row>
    <row r="210" spans="1:4" ht="15">
      <c r="A210" s="768" t="s">
        <v>2154</v>
      </c>
      <c r="B210" s="768" t="s">
        <v>2158</v>
      </c>
      <c r="C210" s="768" t="s">
        <v>2150</v>
      </c>
      <c r="D210" s="769">
        <v>2750</v>
      </c>
    </row>
    <row r="211" spans="1:4" ht="15">
      <c r="A211" s="768" t="s">
        <v>2154</v>
      </c>
      <c r="B211" s="768" t="s">
        <v>2159</v>
      </c>
      <c r="C211" s="768" t="s">
        <v>1939</v>
      </c>
      <c r="D211" s="769">
        <v>700</v>
      </c>
    </row>
    <row r="212" spans="1:4" ht="15">
      <c r="A212" s="768" t="s">
        <v>2154</v>
      </c>
      <c r="B212" s="768" t="s">
        <v>2160</v>
      </c>
      <c r="C212" s="768" t="s">
        <v>2064</v>
      </c>
      <c r="D212" s="769">
        <v>14050</v>
      </c>
    </row>
    <row r="213" spans="1:4" ht="15">
      <c r="A213" s="768" t="s">
        <v>2154</v>
      </c>
      <c r="B213" s="768" t="s">
        <v>2161</v>
      </c>
      <c r="C213" s="768" t="s">
        <v>2162</v>
      </c>
      <c r="D213" s="769">
        <v>2400</v>
      </c>
    </row>
    <row r="214" spans="1:4" ht="15">
      <c r="A214" s="768" t="s">
        <v>2163</v>
      </c>
      <c r="B214" s="768" t="s">
        <v>2164</v>
      </c>
      <c r="C214" s="768" t="s">
        <v>1836</v>
      </c>
      <c r="D214" s="769">
        <v>6250</v>
      </c>
    </row>
    <row r="215" spans="1:4" ht="15">
      <c r="A215" s="768" t="s">
        <v>2163</v>
      </c>
      <c r="B215" s="768" t="s">
        <v>2165</v>
      </c>
      <c r="C215" s="768" t="s">
        <v>2144</v>
      </c>
      <c r="D215" s="769">
        <v>500</v>
      </c>
    </row>
    <row r="216" spans="1:4" ht="15">
      <c r="A216" s="768" t="s">
        <v>2163</v>
      </c>
      <c r="B216" s="768" t="s">
        <v>2166</v>
      </c>
      <c r="C216" s="768" t="s">
        <v>2167</v>
      </c>
      <c r="D216" s="769">
        <v>1700</v>
      </c>
    </row>
    <row r="217" spans="1:4" ht="15">
      <c r="A217" s="768" t="s">
        <v>2163</v>
      </c>
      <c r="B217" s="768" t="s">
        <v>2168</v>
      </c>
      <c r="C217" s="768" t="s">
        <v>2169</v>
      </c>
      <c r="D217" s="769">
        <v>350</v>
      </c>
    </row>
    <row r="218" spans="1:4" ht="15">
      <c r="A218" s="768" t="s">
        <v>2163</v>
      </c>
      <c r="B218" s="768" t="s">
        <v>2170</v>
      </c>
      <c r="C218" s="768" t="s">
        <v>1852</v>
      </c>
      <c r="D218" s="769">
        <v>250</v>
      </c>
    </row>
    <row r="219" spans="1:4" ht="15">
      <c r="A219" s="768" t="s">
        <v>2163</v>
      </c>
      <c r="B219" s="768" t="s">
        <v>2171</v>
      </c>
      <c r="C219" s="768" t="s">
        <v>1981</v>
      </c>
      <c r="D219" s="769">
        <v>2400</v>
      </c>
    </row>
    <row r="220" spans="1:4" ht="15">
      <c r="A220" s="768" t="s">
        <v>2163</v>
      </c>
      <c r="B220" s="768" t="s">
        <v>2172</v>
      </c>
      <c r="C220" s="768" t="s">
        <v>1663</v>
      </c>
      <c r="D220" s="769">
        <v>16550</v>
      </c>
    </row>
    <row r="221" spans="1:4" ht="15">
      <c r="A221" s="768" t="s">
        <v>2163</v>
      </c>
      <c r="B221" s="768" t="s">
        <v>2173</v>
      </c>
      <c r="C221" s="768" t="s">
        <v>1939</v>
      </c>
      <c r="D221" s="769">
        <v>700</v>
      </c>
    </row>
    <row r="222" spans="1:4" ht="15">
      <c r="A222" s="768" t="s">
        <v>2163</v>
      </c>
      <c r="B222" s="768" t="s">
        <v>2174</v>
      </c>
      <c r="C222" s="768" t="s">
        <v>1902</v>
      </c>
      <c r="D222" s="769">
        <v>250</v>
      </c>
    </row>
    <row r="223" spans="1:4" ht="15">
      <c r="A223" s="768" t="s">
        <v>2163</v>
      </c>
      <c r="B223" s="768" t="s">
        <v>2175</v>
      </c>
      <c r="C223" s="768" t="s">
        <v>1929</v>
      </c>
      <c r="D223" s="769">
        <v>200</v>
      </c>
    </row>
    <row r="224" spans="1:4" ht="15">
      <c r="A224" s="768" t="s">
        <v>2163</v>
      </c>
      <c r="B224" s="768" t="s">
        <v>2176</v>
      </c>
      <c r="C224" s="768" t="s">
        <v>2072</v>
      </c>
      <c r="D224" s="769">
        <v>200</v>
      </c>
    </row>
    <row r="225" spans="1:4" ht="15">
      <c r="A225" s="768" t="s">
        <v>2163</v>
      </c>
      <c r="B225" s="768" t="s">
        <v>2177</v>
      </c>
      <c r="C225" s="768" t="s">
        <v>1902</v>
      </c>
      <c r="D225" s="769">
        <v>200</v>
      </c>
    </row>
    <row r="226" spans="1:4" ht="15">
      <c r="A226" s="768" t="s">
        <v>2163</v>
      </c>
      <c r="B226" s="768" t="s">
        <v>2178</v>
      </c>
      <c r="C226" s="768" t="s">
        <v>2072</v>
      </c>
      <c r="D226" s="769">
        <v>500</v>
      </c>
    </row>
    <row r="227" spans="1:4" ht="15">
      <c r="A227" s="768" t="s">
        <v>2163</v>
      </c>
      <c r="B227" s="768" t="s">
        <v>2179</v>
      </c>
      <c r="C227" s="768" t="s">
        <v>2180</v>
      </c>
      <c r="D227" s="769">
        <v>11000</v>
      </c>
    </row>
    <row r="228" spans="1:4" ht="15">
      <c r="A228" s="768" t="s">
        <v>2163</v>
      </c>
      <c r="B228" s="768" t="s">
        <v>2181</v>
      </c>
      <c r="C228" s="768" t="s">
        <v>2064</v>
      </c>
      <c r="D228" s="769">
        <v>13400</v>
      </c>
    </row>
    <row r="229" spans="1:4" ht="15">
      <c r="A229" s="768" t="s">
        <v>2163</v>
      </c>
      <c r="B229" s="768" t="s">
        <v>2182</v>
      </c>
      <c r="C229" s="768" t="s">
        <v>2183</v>
      </c>
      <c r="D229" s="769">
        <v>1900</v>
      </c>
    </row>
    <row r="230" spans="1:4" ht="15">
      <c r="A230" s="768" t="s">
        <v>2163</v>
      </c>
      <c r="B230" s="768" t="s">
        <v>2184</v>
      </c>
      <c r="C230" s="768" t="s">
        <v>2162</v>
      </c>
      <c r="D230" s="769">
        <v>1700</v>
      </c>
    </row>
    <row r="231" spans="1:4" ht="15">
      <c r="A231" s="768" t="s">
        <v>2163</v>
      </c>
      <c r="B231" s="768" t="s">
        <v>2185</v>
      </c>
      <c r="C231" s="768" t="s">
        <v>2140</v>
      </c>
      <c r="D231" s="769">
        <v>1850</v>
      </c>
    </row>
    <row r="232" spans="1:4" ht="15">
      <c r="A232" s="768" t="s">
        <v>1705</v>
      </c>
      <c r="B232" s="768" t="s">
        <v>2186</v>
      </c>
      <c r="C232" s="768" t="s">
        <v>1981</v>
      </c>
      <c r="D232" s="769">
        <v>3350</v>
      </c>
    </row>
    <row r="233" spans="1:4" ht="15">
      <c r="A233" s="768" t="s">
        <v>1705</v>
      </c>
      <c r="B233" s="768" t="s">
        <v>2187</v>
      </c>
      <c r="C233" s="768" t="s">
        <v>1939</v>
      </c>
      <c r="D233" s="769">
        <v>1050</v>
      </c>
    </row>
    <row r="234" spans="1:4" ht="15">
      <c r="A234" s="768" t="s">
        <v>1705</v>
      </c>
      <c r="B234" s="768" t="s">
        <v>2188</v>
      </c>
      <c r="C234" s="768" t="s">
        <v>2189</v>
      </c>
      <c r="D234" s="769">
        <v>600</v>
      </c>
    </row>
    <row r="235" spans="1:4" ht="15">
      <c r="A235" s="768" t="s">
        <v>1705</v>
      </c>
      <c r="B235" s="768" t="s">
        <v>2190</v>
      </c>
      <c r="C235" s="768" t="s">
        <v>2070</v>
      </c>
      <c r="D235" s="769">
        <v>1150</v>
      </c>
    </row>
    <row r="236" spans="1:4" ht="15">
      <c r="A236" s="768" t="s">
        <v>1705</v>
      </c>
      <c r="B236" s="768" t="s">
        <v>2191</v>
      </c>
      <c r="C236" s="768" t="s">
        <v>2064</v>
      </c>
      <c r="D236" s="769">
        <v>13150</v>
      </c>
    </row>
    <row r="237" spans="1:4" ht="15">
      <c r="A237" s="768" t="s">
        <v>1705</v>
      </c>
      <c r="B237" s="768" t="s">
        <v>2192</v>
      </c>
      <c r="C237" s="768" t="s">
        <v>2193</v>
      </c>
      <c r="D237" s="769">
        <v>9900</v>
      </c>
    </row>
    <row r="238" spans="1:4" ht="15">
      <c r="A238" s="768" t="s">
        <v>1705</v>
      </c>
      <c r="B238" s="768" t="s">
        <v>2194</v>
      </c>
      <c r="C238" s="768" t="s">
        <v>2082</v>
      </c>
      <c r="D238" s="769">
        <v>3750</v>
      </c>
    </row>
    <row r="239" spans="1:4" ht="15">
      <c r="A239" s="768" t="s">
        <v>1705</v>
      </c>
      <c r="B239" s="768" t="s">
        <v>2195</v>
      </c>
      <c r="C239" s="768" t="s">
        <v>2196</v>
      </c>
      <c r="D239" s="769">
        <v>16000</v>
      </c>
    </row>
    <row r="240" spans="1:4" ht="15">
      <c r="A240" s="768" t="s">
        <v>215</v>
      </c>
      <c r="B240" s="768" t="s">
        <v>2197</v>
      </c>
      <c r="C240" s="768" t="s">
        <v>2064</v>
      </c>
      <c r="D240" s="769">
        <v>26950</v>
      </c>
    </row>
    <row r="241" spans="1:4" ht="15">
      <c r="A241" s="768" t="s">
        <v>221</v>
      </c>
      <c r="B241" s="768" t="s">
        <v>2198</v>
      </c>
      <c r="C241" s="768" t="s">
        <v>1836</v>
      </c>
      <c r="D241" s="769">
        <v>7500</v>
      </c>
    </row>
    <row r="242" spans="1:4" ht="15">
      <c r="A242" s="768" t="s">
        <v>221</v>
      </c>
      <c r="B242" s="768" t="s">
        <v>2199</v>
      </c>
      <c r="C242" s="768" t="s">
        <v>2189</v>
      </c>
      <c r="D242" s="769">
        <v>2400</v>
      </c>
    </row>
    <row r="243" spans="1:4" ht="15">
      <c r="A243" s="768" t="s">
        <v>221</v>
      </c>
      <c r="B243" s="768" t="s">
        <v>2200</v>
      </c>
      <c r="C243" s="768" t="s">
        <v>1868</v>
      </c>
      <c r="D243" s="769">
        <v>2000</v>
      </c>
    </row>
    <row r="244" spans="1:4" ht="15">
      <c r="A244" s="768" t="s">
        <v>221</v>
      </c>
      <c r="B244" s="768" t="s">
        <v>2201</v>
      </c>
      <c r="C244" s="768" t="s">
        <v>1981</v>
      </c>
      <c r="D244" s="769">
        <v>4600</v>
      </c>
    </row>
    <row r="245" spans="1:4" ht="15">
      <c r="A245" s="768" t="s">
        <v>221</v>
      </c>
      <c r="B245" s="768" t="s">
        <v>2202</v>
      </c>
      <c r="C245" s="768" t="s">
        <v>2039</v>
      </c>
      <c r="D245" s="769">
        <v>850</v>
      </c>
    </row>
    <row r="246" spans="1:4" ht="15">
      <c r="A246" s="768" t="s">
        <v>221</v>
      </c>
      <c r="B246" s="768" t="s">
        <v>2203</v>
      </c>
      <c r="C246" s="768" t="s">
        <v>2123</v>
      </c>
      <c r="D246" s="769">
        <v>500</v>
      </c>
    </row>
    <row r="247" spans="1:4" ht="15">
      <c r="A247" s="768" t="s">
        <v>221</v>
      </c>
      <c r="B247" s="768" t="s">
        <v>2204</v>
      </c>
      <c r="C247" s="768" t="s">
        <v>1963</v>
      </c>
      <c r="D247" s="769">
        <v>1300</v>
      </c>
    </row>
    <row r="248" spans="1:4" ht="15">
      <c r="A248" s="768" t="s">
        <v>221</v>
      </c>
      <c r="B248" s="768" t="s">
        <v>2205</v>
      </c>
      <c r="C248" s="768" t="s">
        <v>1899</v>
      </c>
      <c r="D248" s="769">
        <v>2550</v>
      </c>
    </row>
    <row r="249" spans="1:4" ht="15">
      <c r="A249" s="768" t="s">
        <v>221</v>
      </c>
      <c r="B249" s="768" t="s">
        <v>2206</v>
      </c>
      <c r="C249" s="768" t="s">
        <v>1923</v>
      </c>
      <c r="D249" s="769">
        <v>350</v>
      </c>
    </row>
    <row r="250" spans="1:4" ht="15">
      <c r="A250" s="768" t="s">
        <v>221</v>
      </c>
      <c r="B250" s="768" t="s">
        <v>2207</v>
      </c>
      <c r="C250" s="768" t="s">
        <v>2107</v>
      </c>
      <c r="D250" s="769">
        <v>250</v>
      </c>
    </row>
    <row r="251" spans="1:4" ht="15">
      <c r="A251" s="768" t="s">
        <v>221</v>
      </c>
      <c r="B251" s="768" t="s">
        <v>2208</v>
      </c>
      <c r="C251" s="768" t="s">
        <v>2209</v>
      </c>
      <c r="D251" s="769">
        <v>850</v>
      </c>
    </row>
    <row r="252" spans="1:4" ht="15">
      <c r="A252" s="768" t="s">
        <v>221</v>
      </c>
      <c r="B252" s="768" t="s">
        <v>2210</v>
      </c>
      <c r="C252" s="768" t="s">
        <v>2209</v>
      </c>
      <c r="D252" s="769">
        <v>650</v>
      </c>
    </row>
    <row r="253" spans="1:4" ht="15">
      <c r="A253" s="768" t="s">
        <v>221</v>
      </c>
      <c r="B253" s="768" t="s">
        <v>2211</v>
      </c>
      <c r="C253" s="768" t="s">
        <v>2212</v>
      </c>
      <c r="D253" s="769">
        <v>300</v>
      </c>
    </row>
    <row r="254" spans="1:4" ht="15">
      <c r="A254" s="768" t="s">
        <v>221</v>
      </c>
      <c r="B254" s="768" t="s">
        <v>2213</v>
      </c>
      <c r="C254" s="768" t="s">
        <v>2212</v>
      </c>
      <c r="D254" s="769">
        <v>350</v>
      </c>
    </row>
    <row r="255" spans="1:4" ht="15">
      <c r="A255" s="768" t="s">
        <v>221</v>
      </c>
      <c r="B255" s="768" t="s">
        <v>2214</v>
      </c>
      <c r="C255" s="768" t="s">
        <v>1923</v>
      </c>
      <c r="D255" s="769">
        <v>250</v>
      </c>
    </row>
    <row r="256" spans="1:4" ht="15">
      <c r="A256" s="768" t="s">
        <v>221</v>
      </c>
      <c r="B256" s="768" t="s">
        <v>2215</v>
      </c>
      <c r="C256" s="768" t="s">
        <v>1935</v>
      </c>
      <c r="D256" s="769">
        <v>1300</v>
      </c>
    </row>
    <row r="257" spans="1:4" ht="15">
      <c r="A257" s="768" t="s">
        <v>221</v>
      </c>
      <c r="B257" s="768" t="s">
        <v>2216</v>
      </c>
      <c r="C257" s="768" t="s">
        <v>2064</v>
      </c>
      <c r="D257" s="769">
        <v>26400</v>
      </c>
    </row>
    <row r="258" spans="1:4" ht="15">
      <c r="A258" s="768" t="s">
        <v>221</v>
      </c>
      <c r="B258" s="768" t="s">
        <v>2217</v>
      </c>
      <c r="C258" s="768" t="s">
        <v>2193</v>
      </c>
      <c r="D258" s="769">
        <v>8750</v>
      </c>
    </row>
    <row r="259" spans="1:4" ht="15">
      <c r="A259" s="768" t="s">
        <v>221</v>
      </c>
      <c r="B259" s="768" t="s">
        <v>2218</v>
      </c>
      <c r="C259" s="768" t="s">
        <v>2140</v>
      </c>
      <c r="D259" s="769">
        <v>4050</v>
      </c>
    </row>
    <row r="260" spans="1:4" ht="15">
      <c r="A260" s="768" t="s">
        <v>221</v>
      </c>
      <c r="B260" s="768" t="s">
        <v>2219</v>
      </c>
      <c r="C260" s="768" t="s">
        <v>2082</v>
      </c>
      <c r="D260" s="769">
        <v>8650</v>
      </c>
    </row>
    <row r="261" spans="1:4" ht="15">
      <c r="A261" s="768" t="s">
        <v>225</v>
      </c>
      <c r="B261" s="768" t="s">
        <v>2220</v>
      </c>
      <c r="C261" s="768" t="s">
        <v>1981</v>
      </c>
      <c r="D261" s="769">
        <v>7500</v>
      </c>
    </row>
    <row r="262" spans="1:4" ht="15">
      <c r="A262" s="768" t="s">
        <v>225</v>
      </c>
      <c r="B262" s="768" t="s">
        <v>2221</v>
      </c>
      <c r="C262" s="768" t="s">
        <v>2150</v>
      </c>
      <c r="D262" s="769">
        <v>3600</v>
      </c>
    </row>
    <row r="263" spans="1:4" ht="15">
      <c r="A263" s="768" t="s">
        <v>225</v>
      </c>
      <c r="B263" s="768" t="s">
        <v>2222</v>
      </c>
      <c r="C263" s="768" t="s">
        <v>2223</v>
      </c>
      <c r="D263" s="769">
        <v>1900</v>
      </c>
    </row>
    <row r="264" spans="1:4" ht="15">
      <c r="A264" s="768" t="s">
        <v>225</v>
      </c>
      <c r="B264" s="768" t="s">
        <v>2224</v>
      </c>
      <c r="C264" s="768" t="s">
        <v>1663</v>
      </c>
      <c r="D264" s="769">
        <v>20950</v>
      </c>
    </row>
    <row r="265" spans="1:4" ht="15">
      <c r="A265" s="768" t="s">
        <v>225</v>
      </c>
      <c r="B265" s="768" t="s">
        <v>2225</v>
      </c>
      <c r="C265" s="768" t="s">
        <v>2226</v>
      </c>
      <c r="D265" s="769">
        <v>1500</v>
      </c>
    </row>
    <row r="266" spans="1:4" ht="15">
      <c r="A266" s="768" t="s">
        <v>225</v>
      </c>
      <c r="B266" s="768" t="s">
        <v>2227</v>
      </c>
      <c r="C266" s="768" t="s">
        <v>2228</v>
      </c>
      <c r="D266" s="769">
        <v>600</v>
      </c>
    </row>
    <row r="267" spans="1:4" ht="15">
      <c r="A267" s="768" t="s">
        <v>225</v>
      </c>
      <c r="B267" s="768" t="s">
        <v>2229</v>
      </c>
      <c r="C267" s="768" t="s">
        <v>2230</v>
      </c>
      <c r="D267" s="769">
        <v>1900</v>
      </c>
    </row>
    <row r="268" spans="1:4" ht="15">
      <c r="A268" s="768" t="s">
        <v>225</v>
      </c>
      <c r="B268" s="768" t="s">
        <v>2231</v>
      </c>
      <c r="C268" s="768" t="s">
        <v>2232</v>
      </c>
      <c r="D268" s="769">
        <v>200</v>
      </c>
    </row>
    <row r="269" spans="1:4" ht="15">
      <c r="A269" s="768" t="s">
        <v>225</v>
      </c>
      <c r="B269" s="768" t="s">
        <v>2233</v>
      </c>
      <c r="C269" s="768" t="s">
        <v>1902</v>
      </c>
      <c r="D269" s="769">
        <v>200</v>
      </c>
    </row>
    <row r="270" spans="1:4" ht="15">
      <c r="A270" s="768" t="s">
        <v>225</v>
      </c>
      <c r="B270" s="768" t="s">
        <v>2234</v>
      </c>
      <c r="C270" s="768" t="s">
        <v>2235</v>
      </c>
      <c r="D270" s="769">
        <v>200</v>
      </c>
    </row>
    <row r="271" spans="1:4" ht="15">
      <c r="A271" s="768" t="s">
        <v>225</v>
      </c>
      <c r="B271" s="768" t="s">
        <v>2236</v>
      </c>
      <c r="C271" s="768" t="s">
        <v>2064</v>
      </c>
      <c r="D271" s="769">
        <v>30600</v>
      </c>
    </row>
    <row r="272" spans="1:4" ht="15">
      <c r="A272" s="768" t="s">
        <v>225</v>
      </c>
      <c r="B272" s="768" t="s">
        <v>2237</v>
      </c>
      <c r="C272" s="768" t="s">
        <v>2193</v>
      </c>
      <c r="D272" s="769">
        <v>16000</v>
      </c>
    </row>
    <row r="273" spans="1:4" ht="15">
      <c r="A273" s="768" t="s">
        <v>225</v>
      </c>
      <c r="B273" s="768" t="s">
        <v>2238</v>
      </c>
      <c r="C273" s="768" t="s">
        <v>2239</v>
      </c>
      <c r="D273" s="769">
        <v>2650</v>
      </c>
    </row>
    <row r="274" spans="1:4" ht="15">
      <c r="A274" s="768" t="s">
        <v>229</v>
      </c>
      <c r="B274" s="768" t="s">
        <v>2240</v>
      </c>
      <c r="C274" s="768" t="s">
        <v>2235</v>
      </c>
      <c r="D274" s="769">
        <v>200</v>
      </c>
    </row>
    <row r="275" spans="1:4" ht="15">
      <c r="A275" s="768" t="s">
        <v>229</v>
      </c>
      <c r="B275" s="768" t="s">
        <v>2241</v>
      </c>
      <c r="C275" s="768" t="s">
        <v>2242</v>
      </c>
      <c r="D275" s="769">
        <v>2450</v>
      </c>
    </row>
    <row r="276" spans="1:4" ht="15">
      <c r="A276" s="768" t="s">
        <v>229</v>
      </c>
      <c r="B276" s="768" t="s">
        <v>2243</v>
      </c>
      <c r="C276" s="768" t="s">
        <v>1939</v>
      </c>
      <c r="D276" s="769">
        <v>1050</v>
      </c>
    </row>
    <row r="277" spans="1:4" ht="15">
      <c r="A277" s="768" t="s">
        <v>229</v>
      </c>
      <c r="B277" s="768" t="s">
        <v>2244</v>
      </c>
      <c r="C277" s="768" t="s">
        <v>2064</v>
      </c>
      <c r="D277" s="769">
        <v>38250</v>
      </c>
    </row>
    <row r="278" spans="1:4" ht="15">
      <c r="A278" s="768" t="s">
        <v>2245</v>
      </c>
      <c r="B278" s="768" t="s">
        <v>2246</v>
      </c>
      <c r="C278" s="768" t="s">
        <v>1663</v>
      </c>
      <c r="D278" s="769">
        <v>18900</v>
      </c>
    </row>
    <row r="279" spans="1:4" ht="15">
      <c r="A279" s="768" t="s">
        <v>2247</v>
      </c>
      <c r="B279" s="768" t="s">
        <v>2248</v>
      </c>
      <c r="C279" s="768" t="s">
        <v>1836</v>
      </c>
      <c r="D279" s="769">
        <v>6100</v>
      </c>
    </row>
    <row r="280" spans="1:4" ht="15">
      <c r="A280" s="768" t="s">
        <v>2247</v>
      </c>
      <c r="B280" s="768" t="s">
        <v>2249</v>
      </c>
      <c r="C280" s="768" t="s">
        <v>1902</v>
      </c>
      <c r="D280" s="769">
        <v>200</v>
      </c>
    </row>
    <row r="281" spans="1:4" ht="15">
      <c r="A281" s="768" t="s">
        <v>2247</v>
      </c>
      <c r="B281" s="768" t="s">
        <v>2250</v>
      </c>
      <c r="C281" s="768" t="s">
        <v>2251</v>
      </c>
      <c r="D281" s="769">
        <v>1300</v>
      </c>
    </row>
    <row r="282" spans="1:4" ht="15">
      <c r="A282" s="768" t="s">
        <v>2247</v>
      </c>
      <c r="B282" s="768" t="s">
        <v>2252</v>
      </c>
      <c r="C282" s="768" t="s">
        <v>1868</v>
      </c>
      <c r="D282" s="769">
        <v>3700</v>
      </c>
    </row>
    <row r="283" spans="1:4" ht="15">
      <c r="A283" s="768" t="s">
        <v>2247</v>
      </c>
      <c r="B283" s="768" t="s">
        <v>2253</v>
      </c>
      <c r="C283" s="768" t="s">
        <v>1935</v>
      </c>
      <c r="D283" s="769">
        <v>1600</v>
      </c>
    </row>
    <row r="284" spans="1:4" ht="15">
      <c r="A284" s="768" t="s">
        <v>2247</v>
      </c>
      <c r="B284" s="768" t="s">
        <v>2254</v>
      </c>
      <c r="C284" s="768" t="s">
        <v>1963</v>
      </c>
      <c r="D284" s="769">
        <v>2000</v>
      </c>
    </row>
    <row r="285" spans="1:4" ht="15">
      <c r="A285" s="768" t="s">
        <v>2247</v>
      </c>
      <c r="B285" s="768" t="s">
        <v>2255</v>
      </c>
      <c r="C285" s="768" t="s">
        <v>1663</v>
      </c>
      <c r="D285" s="769">
        <v>28550</v>
      </c>
    </row>
    <row r="286" spans="1:4" ht="15">
      <c r="A286" s="768" t="s">
        <v>2247</v>
      </c>
      <c r="B286" s="768" t="s">
        <v>2256</v>
      </c>
      <c r="C286" s="768" t="s">
        <v>2223</v>
      </c>
      <c r="D286" s="769">
        <v>2250</v>
      </c>
    </row>
    <row r="287" spans="1:4" ht="15">
      <c r="A287" s="768" t="s">
        <v>2247</v>
      </c>
      <c r="B287" s="768" t="s">
        <v>2257</v>
      </c>
      <c r="C287" s="768" t="s">
        <v>2226</v>
      </c>
      <c r="D287" s="769">
        <v>1500</v>
      </c>
    </row>
    <row r="288" spans="1:4" ht="15">
      <c r="A288" s="768" t="s">
        <v>2247</v>
      </c>
      <c r="B288" s="768" t="s">
        <v>2258</v>
      </c>
      <c r="C288" s="768" t="s">
        <v>2226</v>
      </c>
      <c r="D288" s="769">
        <v>3050</v>
      </c>
    </row>
    <row r="289" spans="1:4" ht="15">
      <c r="A289" s="768" t="s">
        <v>2247</v>
      </c>
      <c r="B289" s="768" t="s">
        <v>2259</v>
      </c>
      <c r="C289" s="768" t="s">
        <v>2064</v>
      </c>
      <c r="D289" s="769">
        <v>27900</v>
      </c>
    </row>
    <row r="290" spans="1:4" ht="15">
      <c r="A290" s="768" t="s">
        <v>2260</v>
      </c>
      <c r="B290" s="768" t="s">
        <v>2261</v>
      </c>
      <c r="C290" s="768" t="s">
        <v>1663</v>
      </c>
      <c r="D290" s="769">
        <v>20950</v>
      </c>
    </row>
    <row r="291" spans="1:4" s="7" customFormat="1" ht="15">
      <c r="A291" s="768" t="s">
        <v>2260</v>
      </c>
      <c r="B291" s="768" t="s">
        <v>2262</v>
      </c>
      <c r="C291" s="768" t="s">
        <v>1663</v>
      </c>
      <c r="D291" s="769">
        <v>22950</v>
      </c>
    </row>
    <row r="292" spans="1:4" ht="15">
      <c r="A292" s="768" t="s">
        <v>2260</v>
      </c>
      <c r="B292" s="768" t="s">
        <v>2263</v>
      </c>
      <c r="C292" s="768" t="s">
        <v>1887</v>
      </c>
      <c r="D292" s="769">
        <v>2000</v>
      </c>
    </row>
    <row r="293" spans="1:4" ht="15">
      <c r="A293" s="768" t="s">
        <v>2260</v>
      </c>
      <c r="B293" s="768" t="s">
        <v>2264</v>
      </c>
      <c r="C293" s="768" t="s">
        <v>2039</v>
      </c>
      <c r="D293" s="769">
        <v>500</v>
      </c>
    </row>
    <row r="294" spans="1:4" ht="15">
      <c r="A294" s="768" t="s">
        <v>2260</v>
      </c>
      <c r="B294" s="768" t="s">
        <v>2265</v>
      </c>
      <c r="C294" s="768" t="s">
        <v>1972</v>
      </c>
      <c r="D294" s="769">
        <v>16050</v>
      </c>
    </row>
    <row r="295" spans="1:4" ht="15">
      <c r="A295" s="768" t="s">
        <v>2260</v>
      </c>
      <c r="B295" s="768" t="s">
        <v>2266</v>
      </c>
      <c r="C295" s="768" t="s">
        <v>2267</v>
      </c>
      <c r="D295" s="769">
        <v>39650</v>
      </c>
    </row>
    <row r="296" spans="1:4" ht="15">
      <c r="A296" s="768" t="s">
        <v>2260</v>
      </c>
      <c r="B296" s="768" t="s">
        <v>2268</v>
      </c>
      <c r="C296" s="768" t="s">
        <v>2269</v>
      </c>
      <c r="D296" s="769">
        <v>700</v>
      </c>
    </row>
    <row r="297" spans="1:4" ht="15">
      <c r="A297" s="768" t="s">
        <v>2270</v>
      </c>
      <c r="B297" s="768" t="s">
        <v>2271</v>
      </c>
      <c r="C297" s="768" t="s">
        <v>1976</v>
      </c>
      <c r="D297" s="769">
        <v>2300</v>
      </c>
    </row>
    <row r="298" spans="1:4" ht="15">
      <c r="A298" s="768" t="s">
        <v>2270</v>
      </c>
      <c r="B298" s="768" t="s">
        <v>2272</v>
      </c>
      <c r="C298" s="768" t="s">
        <v>1978</v>
      </c>
      <c r="D298" s="769">
        <v>3450</v>
      </c>
    </row>
    <row r="299" spans="1:4" ht="15">
      <c r="A299" s="768" t="s">
        <v>2273</v>
      </c>
      <c r="B299" s="768" t="s">
        <v>2274</v>
      </c>
      <c r="C299" s="768" t="s">
        <v>2275</v>
      </c>
      <c r="D299" s="769">
        <v>600</v>
      </c>
    </row>
    <row r="300" spans="1:4" ht="15">
      <c r="A300" s="768" t="s">
        <v>2273</v>
      </c>
      <c r="B300" s="768" t="s">
        <v>2276</v>
      </c>
      <c r="C300" s="768" t="s">
        <v>2277</v>
      </c>
      <c r="D300" s="769">
        <v>300</v>
      </c>
    </row>
    <row r="301" spans="1:4" ht="15">
      <c r="A301" s="768" t="s">
        <v>2273</v>
      </c>
      <c r="B301" s="768" t="s">
        <v>2278</v>
      </c>
      <c r="C301" s="768" t="s">
        <v>2279</v>
      </c>
      <c r="D301" s="769">
        <v>300</v>
      </c>
    </row>
    <row r="302" spans="1:4" ht="15">
      <c r="A302" s="768" t="s">
        <v>2273</v>
      </c>
      <c r="B302" s="768" t="s">
        <v>2280</v>
      </c>
      <c r="C302" s="768" t="s">
        <v>2281</v>
      </c>
      <c r="D302" s="769">
        <v>600</v>
      </c>
    </row>
    <row r="303" spans="1:4" ht="15">
      <c r="A303" s="768" t="s">
        <v>2273</v>
      </c>
      <c r="B303" s="768" t="s">
        <v>2282</v>
      </c>
      <c r="C303" s="768" t="s">
        <v>2283</v>
      </c>
      <c r="D303" s="769">
        <v>300</v>
      </c>
    </row>
    <row r="304" spans="1:4" ht="15">
      <c r="A304" s="768" t="s">
        <v>2273</v>
      </c>
      <c r="B304" s="768" t="s">
        <v>2284</v>
      </c>
      <c r="C304" s="768" t="s">
        <v>2285</v>
      </c>
      <c r="D304" s="769">
        <v>250</v>
      </c>
    </row>
    <row r="305" spans="1:4" ht="15">
      <c r="A305" s="768" t="s">
        <v>2273</v>
      </c>
      <c r="B305" s="768" t="s">
        <v>2286</v>
      </c>
      <c r="C305" s="768" t="s">
        <v>2287</v>
      </c>
      <c r="D305" s="769">
        <v>2550</v>
      </c>
    </row>
    <row r="306" spans="1:4" ht="15">
      <c r="A306" s="768" t="s">
        <v>2273</v>
      </c>
      <c r="B306" s="768" t="s">
        <v>2288</v>
      </c>
      <c r="C306" s="768" t="s">
        <v>2289</v>
      </c>
      <c r="D306" s="769">
        <v>350</v>
      </c>
    </row>
    <row r="307" spans="1:4" ht="15">
      <c r="A307" s="768" t="s">
        <v>2273</v>
      </c>
      <c r="B307" s="768" t="s">
        <v>2290</v>
      </c>
      <c r="C307" s="768" t="s">
        <v>1663</v>
      </c>
      <c r="D307" s="769">
        <v>8300</v>
      </c>
    </row>
    <row r="308" spans="1:4" ht="15">
      <c r="A308" s="768" t="s">
        <v>2273</v>
      </c>
      <c r="B308" s="768" t="s">
        <v>2291</v>
      </c>
      <c r="C308" s="768" t="s">
        <v>2292</v>
      </c>
      <c r="D308" s="769">
        <v>200</v>
      </c>
    </row>
    <row r="309" spans="1:4" ht="15">
      <c r="A309" s="768" t="s">
        <v>2273</v>
      </c>
      <c r="B309" s="768" t="s">
        <v>2293</v>
      </c>
      <c r="C309" s="768" t="s">
        <v>2294</v>
      </c>
      <c r="D309" s="769">
        <v>250</v>
      </c>
    </row>
    <row r="310" spans="1:4" ht="15">
      <c r="A310" s="768" t="s">
        <v>2273</v>
      </c>
      <c r="B310" s="768" t="s">
        <v>2295</v>
      </c>
      <c r="C310" s="768" t="s">
        <v>2296</v>
      </c>
      <c r="D310" s="769">
        <v>1650</v>
      </c>
    </row>
    <row r="311" spans="1:4" ht="15">
      <c r="A311" s="768" t="s">
        <v>2273</v>
      </c>
      <c r="B311" s="768" t="s">
        <v>2297</v>
      </c>
      <c r="C311" s="768" t="s">
        <v>2298</v>
      </c>
      <c r="D311" s="769">
        <v>4500</v>
      </c>
    </row>
    <row r="312" spans="1:4" ht="15">
      <c r="A312" s="768" t="s">
        <v>2273</v>
      </c>
      <c r="B312" s="768" t="s">
        <v>2299</v>
      </c>
      <c r="C312" s="768" t="s">
        <v>2300</v>
      </c>
      <c r="D312" s="769">
        <v>700</v>
      </c>
    </row>
    <row r="313" spans="1:4" ht="15">
      <c r="A313" s="768" t="s">
        <v>2273</v>
      </c>
      <c r="B313" s="768" t="s">
        <v>2301</v>
      </c>
      <c r="C313" s="768" t="s">
        <v>1917</v>
      </c>
      <c r="D313" s="769">
        <v>4500</v>
      </c>
    </row>
    <row r="314" spans="1:4" ht="15">
      <c r="A314" s="768" t="s">
        <v>1768</v>
      </c>
      <c r="B314" s="768" t="s">
        <v>2302</v>
      </c>
      <c r="C314" s="768" t="s">
        <v>2303</v>
      </c>
      <c r="D314" s="769">
        <v>4750</v>
      </c>
    </row>
    <row r="315" spans="1:4" ht="15">
      <c r="A315" s="768" t="s">
        <v>2304</v>
      </c>
      <c r="B315" s="768" t="s">
        <v>2305</v>
      </c>
      <c r="C315" s="768" t="s">
        <v>1899</v>
      </c>
      <c r="D315" s="769">
        <v>1000</v>
      </c>
    </row>
    <row r="316" spans="1:4" ht="15">
      <c r="A316" s="768" t="s">
        <v>2304</v>
      </c>
      <c r="B316" s="768" t="s">
        <v>2306</v>
      </c>
      <c r="C316" s="768" t="s">
        <v>2307</v>
      </c>
      <c r="D316" s="769">
        <v>200</v>
      </c>
    </row>
    <row r="317" spans="1:4" ht="15">
      <c r="A317" s="768" t="s">
        <v>2304</v>
      </c>
      <c r="B317" s="768" t="s">
        <v>2308</v>
      </c>
      <c r="C317" s="768" t="s">
        <v>1929</v>
      </c>
      <c r="D317" s="769">
        <v>250</v>
      </c>
    </row>
    <row r="318" spans="1:4" ht="15">
      <c r="A318" s="768" t="s">
        <v>2304</v>
      </c>
      <c r="B318" s="768" t="s">
        <v>2309</v>
      </c>
      <c r="C318" s="768" t="s">
        <v>1925</v>
      </c>
      <c r="D318" s="769">
        <v>200</v>
      </c>
    </row>
    <row r="319" spans="1:4" ht="15">
      <c r="A319" s="768" t="s">
        <v>2304</v>
      </c>
      <c r="B319" s="768" t="s">
        <v>2310</v>
      </c>
      <c r="C319" s="768" t="s">
        <v>1852</v>
      </c>
      <c r="D319" s="769">
        <v>300</v>
      </c>
    </row>
    <row r="320" spans="1:4" ht="15">
      <c r="A320" s="768" t="s">
        <v>2304</v>
      </c>
      <c r="B320" s="768" t="s">
        <v>2311</v>
      </c>
      <c r="C320" s="768" t="s">
        <v>1852</v>
      </c>
      <c r="D320" s="769">
        <v>500</v>
      </c>
    </row>
    <row r="321" spans="1:4" ht="15">
      <c r="A321" s="768" t="s">
        <v>2304</v>
      </c>
      <c r="B321" s="768" t="s">
        <v>2312</v>
      </c>
      <c r="C321" s="768" t="s">
        <v>2313</v>
      </c>
      <c r="D321" s="769">
        <v>1050</v>
      </c>
    </row>
    <row r="322" spans="1:4" ht="15">
      <c r="A322" s="768" t="s">
        <v>2304</v>
      </c>
      <c r="B322" s="768" t="s">
        <v>2314</v>
      </c>
      <c r="C322" s="768" t="s">
        <v>2315</v>
      </c>
      <c r="D322" s="769">
        <v>1400</v>
      </c>
    </row>
    <row r="323" spans="1:4" ht="15">
      <c r="A323" s="768" t="s">
        <v>2304</v>
      </c>
      <c r="B323" s="768" t="s">
        <v>2316</v>
      </c>
      <c r="C323" s="768" t="s">
        <v>2317</v>
      </c>
      <c r="D323" s="769">
        <v>1000</v>
      </c>
    </row>
    <row r="324" spans="1:4" ht="15">
      <c r="A324" s="768" t="s">
        <v>2304</v>
      </c>
      <c r="B324" s="768" t="s">
        <v>2318</v>
      </c>
      <c r="C324" s="768" t="s">
        <v>1919</v>
      </c>
      <c r="D324" s="769">
        <v>7450</v>
      </c>
    </row>
    <row r="325" spans="1:4" ht="15">
      <c r="A325" s="768" t="s">
        <v>2304</v>
      </c>
      <c r="B325" s="768" t="s">
        <v>2319</v>
      </c>
      <c r="C325" s="768" t="s">
        <v>2320</v>
      </c>
      <c r="D325" s="769">
        <v>3050</v>
      </c>
    </row>
    <row r="326" spans="1:4" ht="15">
      <c r="A326" s="768" t="s">
        <v>2304</v>
      </c>
      <c r="B326" s="768" t="s">
        <v>2321</v>
      </c>
      <c r="C326" s="768" t="s">
        <v>2020</v>
      </c>
      <c r="D326" s="769">
        <v>2750</v>
      </c>
    </row>
    <row r="327" spans="1:4" ht="15">
      <c r="A327" s="768" t="s">
        <v>2304</v>
      </c>
      <c r="B327" s="768" t="s">
        <v>2322</v>
      </c>
      <c r="C327" s="768" t="s">
        <v>2323</v>
      </c>
      <c r="D327" s="769">
        <v>700</v>
      </c>
    </row>
    <row r="328" spans="1:4" ht="15">
      <c r="A328" s="768" t="s">
        <v>2304</v>
      </c>
      <c r="B328" s="768" t="s">
        <v>2324</v>
      </c>
      <c r="C328" s="768" t="s">
        <v>1852</v>
      </c>
      <c r="D328" s="769">
        <v>300</v>
      </c>
    </row>
    <row r="329" spans="1:4" ht="15">
      <c r="A329" s="768" t="s">
        <v>2304</v>
      </c>
      <c r="B329" s="768" t="s">
        <v>2325</v>
      </c>
      <c r="C329" s="768" t="s">
        <v>2326</v>
      </c>
      <c r="D329" s="769">
        <v>500</v>
      </c>
    </row>
    <row r="330" spans="1:4" ht="15">
      <c r="A330" s="768" t="s">
        <v>2304</v>
      </c>
      <c r="B330" s="768" t="s">
        <v>2327</v>
      </c>
      <c r="C330" s="768" t="s">
        <v>2328</v>
      </c>
      <c r="D330" s="769">
        <v>300</v>
      </c>
    </row>
    <row r="331" spans="1:4" ht="15">
      <c r="A331" s="768" t="s">
        <v>2304</v>
      </c>
      <c r="B331" s="768" t="s">
        <v>2329</v>
      </c>
      <c r="C331" s="768" t="s">
        <v>2330</v>
      </c>
      <c r="D331" s="769">
        <v>250</v>
      </c>
    </row>
    <row r="332" spans="1:4" ht="15">
      <c r="A332" s="768" t="s">
        <v>2304</v>
      </c>
      <c r="B332" s="768" t="s">
        <v>2331</v>
      </c>
      <c r="C332" s="768" t="s">
        <v>1902</v>
      </c>
      <c r="D332" s="769">
        <v>250</v>
      </c>
    </row>
    <row r="333" spans="1:4" ht="15">
      <c r="A333" s="768" t="s">
        <v>2304</v>
      </c>
      <c r="B333" s="768" t="s">
        <v>2332</v>
      </c>
      <c r="C333" s="768" t="s">
        <v>1902</v>
      </c>
      <c r="D333" s="769">
        <v>200</v>
      </c>
    </row>
    <row r="334" spans="1:4" ht="15">
      <c r="A334" s="768" t="s">
        <v>2304</v>
      </c>
      <c r="B334" s="768" t="s">
        <v>2333</v>
      </c>
      <c r="C334" s="768" t="s">
        <v>1663</v>
      </c>
      <c r="D334" s="769">
        <v>26700</v>
      </c>
    </row>
    <row r="335" spans="1:4" ht="15">
      <c r="A335" s="768" t="s">
        <v>2304</v>
      </c>
      <c r="B335" s="768" t="s">
        <v>2334</v>
      </c>
      <c r="C335" s="768" t="s">
        <v>2335</v>
      </c>
      <c r="D335" s="769">
        <v>500</v>
      </c>
    </row>
    <row r="336" spans="1:4" ht="15">
      <c r="A336" s="768" t="s">
        <v>2304</v>
      </c>
      <c r="B336" s="768" t="s">
        <v>2336</v>
      </c>
      <c r="C336" s="768" t="s">
        <v>1998</v>
      </c>
      <c r="D336" s="769">
        <v>200</v>
      </c>
    </row>
    <row r="337" spans="1:4" ht="15">
      <c r="A337" s="768" t="s">
        <v>2304</v>
      </c>
      <c r="B337" s="768" t="s">
        <v>2337</v>
      </c>
      <c r="C337" s="768" t="s">
        <v>1899</v>
      </c>
      <c r="D337" s="769">
        <v>1000</v>
      </c>
    </row>
    <row r="338" spans="1:4" ht="15">
      <c r="A338" s="768" t="s">
        <v>2304</v>
      </c>
      <c r="B338" s="768" t="s">
        <v>2338</v>
      </c>
      <c r="C338" s="768" t="s">
        <v>2003</v>
      </c>
      <c r="D338" s="769">
        <v>1500</v>
      </c>
    </row>
    <row r="339" spans="1:4" ht="15">
      <c r="A339" s="768" t="s">
        <v>2304</v>
      </c>
      <c r="B339" s="768" t="s">
        <v>2339</v>
      </c>
      <c r="C339" s="768" t="s">
        <v>2340</v>
      </c>
      <c r="D339" s="769">
        <v>65450</v>
      </c>
    </row>
    <row r="340" spans="1:4" ht="15">
      <c r="A340" s="768" t="s">
        <v>2304</v>
      </c>
      <c r="B340" s="768" t="s">
        <v>2341</v>
      </c>
      <c r="C340" s="768" t="s">
        <v>2342</v>
      </c>
      <c r="D340" s="769">
        <v>4000</v>
      </c>
    </row>
    <row r="341" spans="1:4" ht="15">
      <c r="A341" s="768" t="s">
        <v>2304</v>
      </c>
      <c r="B341" s="768" t="s">
        <v>2343</v>
      </c>
      <c r="C341" s="768" t="s">
        <v>2344</v>
      </c>
      <c r="D341" s="769">
        <v>29350</v>
      </c>
    </row>
    <row r="342" spans="1:4" ht="15">
      <c r="A342" s="768" t="s">
        <v>2304</v>
      </c>
      <c r="B342" s="768" t="s">
        <v>2345</v>
      </c>
      <c r="C342" s="768" t="s">
        <v>2346</v>
      </c>
      <c r="D342" s="769">
        <v>50700</v>
      </c>
    </row>
    <row r="343" spans="1:4" ht="15">
      <c r="A343" s="768" t="s">
        <v>2304</v>
      </c>
      <c r="B343" s="768" t="s">
        <v>2347</v>
      </c>
      <c r="C343" s="768" t="s">
        <v>2348</v>
      </c>
      <c r="D343" s="769">
        <v>3650</v>
      </c>
    </row>
    <row r="344" spans="1:4" ht="15">
      <c r="A344" s="768" t="s">
        <v>2304</v>
      </c>
      <c r="B344" s="768" t="s">
        <v>2349</v>
      </c>
      <c r="C344" s="768" t="s">
        <v>1917</v>
      </c>
      <c r="D344" s="769">
        <v>9300</v>
      </c>
    </row>
    <row r="345" spans="1:4" ht="15">
      <c r="A345" s="768" t="s">
        <v>2304</v>
      </c>
      <c r="B345" s="768" t="s">
        <v>2350</v>
      </c>
      <c r="C345" s="768" t="s">
        <v>2018</v>
      </c>
      <c r="D345" s="769">
        <v>7500</v>
      </c>
    </row>
    <row r="346" spans="1:4" ht="15">
      <c r="A346" s="768" t="s">
        <v>2304</v>
      </c>
      <c r="B346" s="768" t="s">
        <v>2351</v>
      </c>
      <c r="C346" s="768" t="s">
        <v>2352</v>
      </c>
      <c r="D346" s="769">
        <v>4850</v>
      </c>
    </row>
    <row r="347" spans="1:4" ht="15">
      <c r="A347" s="768" t="s">
        <v>2304</v>
      </c>
      <c r="B347" s="768" t="s">
        <v>2353</v>
      </c>
      <c r="C347" s="768" t="s">
        <v>2354</v>
      </c>
      <c r="D347" s="769">
        <v>2050</v>
      </c>
    </row>
    <row r="348" spans="1:4" ht="15">
      <c r="A348" s="768" t="s">
        <v>2355</v>
      </c>
      <c r="B348" s="768" t="s">
        <v>2356</v>
      </c>
      <c r="C348" s="768" t="s">
        <v>2357</v>
      </c>
      <c r="D348" s="769">
        <v>5450</v>
      </c>
    </row>
    <row r="349" spans="1:4" ht="15">
      <c r="A349" s="768" t="s">
        <v>2355</v>
      </c>
      <c r="B349" s="768" t="s">
        <v>2358</v>
      </c>
      <c r="C349" s="768" t="s">
        <v>2340</v>
      </c>
      <c r="D349" s="769">
        <v>63700</v>
      </c>
    </row>
    <row r="350" spans="1:4" ht="15">
      <c r="A350" s="768" t="s">
        <v>2355</v>
      </c>
      <c r="B350" s="768" t="s">
        <v>2359</v>
      </c>
      <c r="C350" s="768" t="s">
        <v>2344</v>
      </c>
      <c r="D350" s="769">
        <v>32350</v>
      </c>
    </row>
    <row r="351" spans="1:4" ht="15">
      <c r="A351" s="768" t="s">
        <v>2355</v>
      </c>
      <c r="B351" s="768" t="s">
        <v>2360</v>
      </c>
      <c r="C351" s="768" t="s">
        <v>2018</v>
      </c>
      <c r="D351" s="769">
        <v>6600</v>
      </c>
    </row>
    <row r="352" spans="1:4" ht="15">
      <c r="A352" s="768" t="s">
        <v>2361</v>
      </c>
      <c r="B352" s="768" t="s">
        <v>2362</v>
      </c>
      <c r="C352" s="768" t="s">
        <v>1919</v>
      </c>
      <c r="D352" s="769">
        <v>10950</v>
      </c>
    </row>
    <row r="353" spans="1:4" ht="15">
      <c r="A353" s="768" t="s">
        <v>2361</v>
      </c>
      <c r="B353" s="768" t="s">
        <v>2363</v>
      </c>
      <c r="C353" s="768" t="s">
        <v>2340</v>
      </c>
      <c r="D353" s="769">
        <v>73750</v>
      </c>
    </row>
    <row r="354" spans="1:4" ht="15">
      <c r="A354" s="768" t="s">
        <v>2361</v>
      </c>
      <c r="B354" s="768" t="s">
        <v>2364</v>
      </c>
      <c r="C354" s="768" t="s">
        <v>2344</v>
      </c>
      <c r="D354" s="769">
        <v>38150</v>
      </c>
    </row>
    <row r="355" spans="1:4" ht="15">
      <c r="A355" s="768" t="s">
        <v>2361</v>
      </c>
      <c r="B355" s="768" t="s">
        <v>2365</v>
      </c>
      <c r="C355" s="768" t="s">
        <v>2346</v>
      </c>
      <c r="D355" s="769">
        <v>62050</v>
      </c>
    </row>
    <row r="356" spans="1:4" ht="15">
      <c r="A356" s="768" t="s">
        <v>2361</v>
      </c>
      <c r="B356" s="768" t="s">
        <v>2366</v>
      </c>
      <c r="C356" s="768" t="s">
        <v>2354</v>
      </c>
      <c r="D356" s="769">
        <v>2400</v>
      </c>
    </row>
    <row r="357" spans="1:4" ht="15">
      <c r="A357" s="768" t="s">
        <v>1696</v>
      </c>
      <c r="B357" s="768" t="s">
        <v>2367</v>
      </c>
      <c r="C357" s="768" t="s">
        <v>2189</v>
      </c>
      <c r="D357" s="769">
        <v>1600</v>
      </c>
    </row>
    <row r="358" spans="1:4" ht="15">
      <c r="A358" s="768" t="s">
        <v>1696</v>
      </c>
      <c r="B358" s="768" t="s">
        <v>2368</v>
      </c>
      <c r="C358" s="768" t="s">
        <v>1994</v>
      </c>
      <c r="D358" s="769">
        <v>250</v>
      </c>
    </row>
    <row r="359" spans="1:4" ht="15">
      <c r="A359" s="768" t="s">
        <v>1696</v>
      </c>
      <c r="B359" s="768" t="s">
        <v>2369</v>
      </c>
      <c r="C359" s="768" t="s">
        <v>1663</v>
      </c>
      <c r="D359" s="769">
        <v>21050</v>
      </c>
    </row>
    <row r="360" spans="1:4" ht="15">
      <c r="A360" s="768" t="s">
        <v>1696</v>
      </c>
      <c r="B360" s="768" t="s">
        <v>2370</v>
      </c>
      <c r="C360" s="768" t="s">
        <v>1963</v>
      </c>
      <c r="D360" s="769">
        <v>1150</v>
      </c>
    </row>
    <row r="361" spans="1:4" ht="15">
      <c r="A361" s="768" t="s">
        <v>1696</v>
      </c>
      <c r="B361" s="768" t="s">
        <v>2371</v>
      </c>
      <c r="C361" s="768" t="s">
        <v>1923</v>
      </c>
      <c r="D361" s="769">
        <v>250</v>
      </c>
    </row>
    <row r="362" spans="1:4" ht="15">
      <c r="A362" s="768" t="s">
        <v>1696</v>
      </c>
      <c r="B362" s="768" t="s">
        <v>2372</v>
      </c>
      <c r="C362" s="768" t="s">
        <v>1927</v>
      </c>
      <c r="D362" s="769">
        <v>300</v>
      </c>
    </row>
    <row r="363" spans="1:4" ht="15">
      <c r="A363" s="768" t="s">
        <v>1696</v>
      </c>
      <c r="B363" s="768" t="s">
        <v>2373</v>
      </c>
      <c r="C363" s="768" t="s">
        <v>1923</v>
      </c>
      <c r="D363" s="769">
        <v>250</v>
      </c>
    </row>
    <row r="364" spans="1:4" ht="15">
      <c r="A364" s="768" t="s">
        <v>1696</v>
      </c>
      <c r="B364" s="768" t="s">
        <v>2374</v>
      </c>
      <c r="C364" s="768" t="s">
        <v>2375</v>
      </c>
      <c r="D364" s="769">
        <v>850</v>
      </c>
    </row>
    <row r="365" spans="1:4" ht="15">
      <c r="A365" s="768" t="s">
        <v>1696</v>
      </c>
      <c r="B365" s="768" t="s">
        <v>2376</v>
      </c>
      <c r="C365" s="768" t="s">
        <v>2377</v>
      </c>
      <c r="D365" s="769">
        <v>300</v>
      </c>
    </row>
    <row r="366" spans="1:4" ht="15">
      <c r="A366" s="768" t="s">
        <v>1696</v>
      </c>
      <c r="B366" s="768" t="s">
        <v>2378</v>
      </c>
      <c r="C366" s="768" t="s">
        <v>2072</v>
      </c>
      <c r="D366" s="769">
        <v>850</v>
      </c>
    </row>
    <row r="367" spans="1:4" ht="15">
      <c r="A367" s="768" t="s">
        <v>1696</v>
      </c>
      <c r="B367" s="768" t="s">
        <v>2379</v>
      </c>
      <c r="C367" s="768" t="s">
        <v>2134</v>
      </c>
      <c r="D367" s="769">
        <v>5450</v>
      </c>
    </row>
    <row r="368" spans="1:4" ht="15">
      <c r="A368" s="768" t="s">
        <v>1696</v>
      </c>
      <c r="B368" s="768" t="s">
        <v>2380</v>
      </c>
      <c r="C368" s="768" t="s">
        <v>2064</v>
      </c>
      <c r="D368" s="769">
        <v>12600</v>
      </c>
    </row>
    <row r="369" spans="1:4" ht="15">
      <c r="A369" s="768" t="s">
        <v>1696</v>
      </c>
      <c r="B369" s="768" t="s">
        <v>2381</v>
      </c>
      <c r="C369" s="768" t="s">
        <v>1917</v>
      </c>
      <c r="D369" s="769">
        <v>8650</v>
      </c>
    </row>
    <row r="370" spans="1:4" ht="15">
      <c r="A370" s="768" t="s">
        <v>1696</v>
      </c>
      <c r="B370" s="768" t="s">
        <v>2382</v>
      </c>
      <c r="C370" s="768" t="s">
        <v>1911</v>
      </c>
      <c r="D370" s="769">
        <v>1250</v>
      </c>
    </row>
    <row r="371" spans="1:4" ht="15">
      <c r="A371" s="768" t="s">
        <v>1696</v>
      </c>
      <c r="B371" s="768" t="s">
        <v>2383</v>
      </c>
      <c r="C371" s="768" t="s">
        <v>2140</v>
      </c>
      <c r="D371" s="769">
        <v>2650</v>
      </c>
    </row>
    <row r="372" spans="1:4" ht="15">
      <c r="A372" s="768" t="s">
        <v>1696</v>
      </c>
      <c r="B372" s="768" t="s">
        <v>2384</v>
      </c>
      <c r="C372" s="768" t="s">
        <v>2193</v>
      </c>
      <c r="D372" s="769">
        <v>11050</v>
      </c>
    </row>
    <row r="373" spans="1:4" ht="15">
      <c r="A373" s="768" t="s">
        <v>1696</v>
      </c>
      <c r="B373" s="768" t="s">
        <v>2385</v>
      </c>
      <c r="C373" s="768" t="s">
        <v>2082</v>
      </c>
      <c r="D373" s="769">
        <v>3700</v>
      </c>
    </row>
    <row r="374" spans="1:4" ht="15">
      <c r="A374" s="768" t="s">
        <v>409</v>
      </c>
      <c r="B374" s="768" t="s">
        <v>2386</v>
      </c>
      <c r="C374" s="768" t="s">
        <v>1836</v>
      </c>
      <c r="D374" s="769">
        <v>5850</v>
      </c>
    </row>
    <row r="375" spans="1:4" ht="15">
      <c r="A375" s="768" t="s">
        <v>409</v>
      </c>
      <c r="B375" s="768" t="s">
        <v>2387</v>
      </c>
      <c r="C375" s="768" t="s">
        <v>2189</v>
      </c>
      <c r="D375" s="769">
        <v>2750</v>
      </c>
    </row>
    <row r="376" spans="1:4" ht="15">
      <c r="A376" s="768" t="s">
        <v>409</v>
      </c>
      <c r="B376" s="768" t="s">
        <v>2388</v>
      </c>
      <c r="C376" s="768" t="s">
        <v>2389</v>
      </c>
      <c r="D376" s="769">
        <v>1600</v>
      </c>
    </row>
    <row r="377" spans="1:4" ht="15">
      <c r="A377" s="768" t="s">
        <v>409</v>
      </c>
      <c r="B377" s="768" t="s">
        <v>2390</v>
      </c>
      <c r="C377" s="768" t="s">
        <v>2391</v>
      </c>
      <c r="D377" s="769">
        <v>200</v>
      </c>
    </row>
    <row r="378" spans="1:4" ht="15">
      <c r="A378" s="768" t="s">
        <v>409</v>
      </c>
      <c r="B378" s="768" t="s">
        <v>2392</v>
      </c>
      <c r="C378" s="768" t="s">
        <v>2393</v>
      </c>
      <c r="D378" s="769">
        <v>200</v>
      </c>
    </row>
    <row r="379" spans="1:4" ht="15">
      <c r="A379" s="768" t="s">
        <v>409</v>
      </c>
      <c r="B379" s="768" t="s">
        <v>2394</v>
      </c>
      <c r="C379" s="768" t="s">
        <v>2328</v>
      </c>
      <c r="D379" s="769">
        <v>250</v>
      </c>
    </row>
    <row r="380" spans="1:4" ht="15">
      <c r="A380" s="768" t="s">
        <v>409</v>
      </c>
      <c r="B380" s="768" t="s">
        <v>2395</v>
      </c>
      <c r="C380" s="768" t="s">
        <v>2396</v>
      </c>
      <c r="D380" s="769">
        <v>250</v>
      </c>
    </row>
    <row r="381" spans="1:4" ht="15">
      <c r="A381" s="768" t="s">
        <v>409</v>
      </c>
      <c r="B381" s="768" t="s">
        <v>2397</v>
      </c>
      <c r="C381" s="768" t="s">
        <v>2398</v>
      </c>
      <c r="D381" s="769">
        <v>250</v>
      </c>
    </row>
    <row r="382" spans="1:4" ht="15">
      <c r="A382" s="768" t="s">
        <v>409</v>
      </c>
      <c r="B382" s="768" t="s">
        <v>2399</v>
      </c>
      <c r="C382" s="768" t="s">
        <v>2400</v>
      </c>
      <c r="D382" s="769">
        <v>250</v>
      </c>
    </row>
    <row r="383" spans="1:4" ht="15">
      <c r="A383" s="768" t="s">
        <v>409</v>
      </c>
      <c r="B383" s="768" t="s">
        <v>2401</v>
      </c>
      <c r="C383" s="768" t="s">
        <v>2402</v>
      </c>
      <c r="D383" s="769">
        <v>200</v>
      </c>
    </row>
    <row r="384" spans="1:4" ht="15">
      <c r="A384" s="768" t="s">
        <v>409</v>
      </c>
      <c r="B384" s="768" t="s">
        <v>2403</v>
      </c>
      <c r="C384" s="768" t="s">
        <v>2404</v>
      </c>
      <c r="D384" s="769">
        <v>900</v>
      </c>
    </row>
    <row r="385" spans="1:4" ht="15">
      <c r="A385" s="768" t="s">
        <v>409</v>
      </c>
      <c r="B385" s="768" t="s">
        <v>2405</v>
      </c>
      <c r="C385" s="768" t="s">
        <v>2072</v>
      </c>
      <c r="D385" s="769">
        <v>1500</v>
      </c>
    </row>
    <row r="386" spans="1:4" ht="15">
      <c r="A386" s="768" t="s">
        <v>409</v>
      </c>
      <c r="B386" s="768" t="s">
        <v>2406</v>
      </c>
      <c r="C386" s="768" t="s">
        <v>2072</v>
      </c>
      <c r="D386" s="769">
        <v>500</v>
      </c>
    </row>
    <row r="387" spans="1:4" ht="15">
      <c r="A387" s="768" t="s">
        <v>409</v>
      </c>
      <c r="B387" s="768" t="s">
        <v>2407</v>
      </c>
      <c r="C387" s="768" t="s">
        <v>2408</v>
      </c>
      <c r="D387" s="769">
        <v>300</v>
      </c>
    </row>
    <row r="388" spans="1:4" ht="15">
      <c r="A388" s="768" t="s">
        <v>409</v>
      </c>
      <c r="B388" s="768" t="s">
        <v>2409</v>
      </c>
      <c r="C388" s="768" t="s">
        <v>2408</v>
      </c>
      <c r="D388" s="769">
        <v>250</v>
      </c>
    </row>
    <row r="389" spans="1:4" ht="15">
      <c r="A389" s="768" t="s">
        <v>409</v>
      </c>
      <c r="B389" s="768" t="s">
        <v>2410</v>
      </c>
      <c r="C389" s="768" t="s">
        <v>2411</v>
      </c>
      <c r="D389" s="769">
        <v>500</v>
      </c>
    </row>
    <row r="390" spans="1:4" ht="15">
      <c r="A390" s="768" t="s">
        <v>409</v>
      </c>
      <c r="B390" s="768" t="s">
        <v>2412</v>
      </c>
      <c r="C390" s="768" t="s">
        <v>2413</v>
      </c>
      <c r="D390" s="769">
        <v>600</v>
      </c>
    </row>
    <row r="391" spans="1:4" ht="15">
      <c r="A391" s="768" t="s">
        <v>409</v>
      </c>
      <c r="B391" s="768" t="s">
        <v>2414</v>
      </c>
      <c r="C391" s="768" t="s">
        <v>2415</v>
      </c>
      <c r="D391" s="769">
        <v>6800</v>
      </c>
    </row>
    <row r="392" spans="1:4" ht="15">
      <c r="A392" s="768" t="s">
        <v>409</v>
      </c>
      <c r="B392" s="768" t="s">
        <v>2416</v>
      </c>
      <c r="C392" s="768" t="s">
        <v>2193</v>
      </c>
      <c r="D392" s="769">
        <v>5350</v>
      </c>
    </row>
    <row r="393" spans="1:4" ht="15">
      <c r="A393" s="768" t="s">
        <v>409</v>
      </c>
      <c r="B393" s="768" t="s">
        <v>2417</v>
      </c>
      <c r="C393" s="768" t="s">
        <v>2418</v>
      </c>
      <c r="D393" s="769">
        <v>13000</v>
      </c>
    </row>
    <row r="394" spans="1:4" ht="15">
      <c r="A394" s="768" t="s">
        <v>409</v>
      </c>
      <c r="B394" s="768" t="s">
        <v>2419</v>
      </c>
      <c r="C394" s="768" t="s">
        <v>2420</v>
      </c>
      <c r="D394" s="769">
        <v>5700</v>
      </c>
    </row>
    <row r="395" spans="1:4" ht="15">
      <c r="A395" s="768" t="s">
        <v>409</v>
      </c>
      <c r="B395" s="768" t="s">
        <v>2421</v>
      </c>
      <c r="C395" s="768" t="s">
        <v>1870</v>
      </c>
      <c r="D395" s="769">
        <v>4600</v>
      </c>
    </row>
    <row r="396" spans="1:4" ht="15">
      <c r="A396" s="768" t="s">
        <v>409</v>
      </c>
      <c r="B396" s="768" t="s">
        <v>2422</v>
      </c>
      <c r="C396" s="768" t="s">
        <v>1917</v>
      </c>
      <c r="D396" s="769">
        <v>6700</v>
      </c>
    </row>
    <row r="397" spans="1:4" ht="15">
      <c r="A397" s="768" t="s">
        <v>2423</v>
      </c>
      <c r="B397" s="768" t="s">
        <v>2424</v>
      </c>
      <c r="C397" s="768" t="s">
        <v>2425</v>
      </c>
      <c r="D397" s="769">
        <v>19800</v>
      </c>
    </row>
    <row r="398" spans="1:4" ht="15">
      <c r="A398" s="768" t="s">
        <v>2426</v>
      </c>
      <c r="B398" s="768" t="s">
        <v>2427</v>
      </c>
      <c r="C398" s="768" t="s">
        <v>2428</v>
      </c>
      <c r="D398" s="769">
        <v>300</v>
      </c>
    </row>
    <row r="399" spans="1:4" ht="15">
      <c r="A399" s="768" t="s">
        <v>2426</v>
      </c>
      <c r="B399" s="768" t="s">
        <v>2429</v>
      </c>
      <c r="C399" s="768" t="s">
        <v>1663</v>
      </c>
      <c r="D399" s="769">
        <v>14050</v>
      </c>
    </row>
    <row r="400" spans="1:4" ht="15">
      <c r="A400" s="768" t="s">
        <v>2426</v>
      </c>
      <c r="B400" s="768" t="s">
        <v>2430</v>
      </c>
      <c r="C400" s="768" t="s">
        <v>2232</v>
      </c>
      <c r="D400" s="769">
        <v>200</v>
      </c>
    </row>
    <row r="401" spans="1:4" ht="15">
      <c r="A401" s="768" t="s">
        <v>2426</v>
      </c>
      <c r="B401" s="768" t="s">
        <v>2431</v>
      </c>
      <c r="C401" s="768" t="s">
        <v>2287</v>
      </c>
      <c r="D401" s="769">
        <v>3300</v>
      </c>
    </row>
    <row r="402" spans="1:4" ht="15">
      <c r="A402" s="768" t="s">
        <v>2426</v>
      </c>
      <c r="B402" s="768" t="s">
        <v>2432</v>
      </c>
      <c r="C402" s="768" t="s">
        <v>2433</v>
      </c>
      <c r="D402" s="769">
        <v>900</v>
      </c>
    </row>
    <row r="403" spans="1:4" ht="15">
      <c r="A403" s="768" t="s">
        <v>2426</v>
      </c>
      <c r="B403" s="768" t="s">
        <v>2434</v>
      </c>
      <c r="C403" s="768" t="s">
        <v>2435</v>
      </c>
      <c r="D403" s="769">
        <v>600</v>
      </c>
    </row>
    <row r="404" spans="1:4" ht="15">
      <c r="A404" s="768" t="s">
        <v>2426</v>
      </c>
      <c r="B404" s="768" t="s">
        <v>2436</v>
      </c>
      <c r="C404" s="768" t="s">
        <v>2437</v>
      </c>
      <c r="D404" s="769">
        <v>2750</v>
      </c>
    </row>
    <row r="405" spans="1:4" ht="15">
      <c r="A405" s="768" t="s">
        <v>2426</v>
      </c>
      <c r="B405" s="768" t="s">
        <v>2438</v>
      </c>
      <c r="C405" s="768" t="s">
        <v>2439</v>
      </c>
      <c r="D405" s="769">
        <v>200</v>
      </c>
    </row>
    <row r="406" spans="1:4" ht="15">
      <c r="A406" s="768" t="s">
        <v>2426</v>
      </c>
      <c r="B406" s="768" t="s">
        <v>2440</v>
      </c>
      <c r="C406" s="768" t="s">
        <v>2441</v>
      </c>
      <c r="D406" s="769">
        <v>200</v>
      </c>
    </row>
    <row r="407" spans="1:4" ht="15">
      <c r="A407" s="768" t="s">
        <v>2426</v>
      </c>
      <c r="B407" s="768" t="s">
        <v>2442</v>
      </c>
      <c r="C407" s="768" t="s">
        <v>2443</v>
      </c>
      <c r="D407" s="769">
        <v>300</v>
      </c>
    </row>
    <row r="408" spans="1:4" ht="15">
      <c r="A408" s="768" t="s">
        <v>2426</v>
      </c>
      <c r="B408" s="768" t="s">
        <v>2444</v>
      </c>
      <c r="C408" s="768" t="s">
        <v>2445</v>
      </c>
      <c r="D408" s="769">
        <v>1250</v>
      </c>
    </row>
    <row r="409" spans="1:4" ht="15">
      <c r="A409" s="768" t="s">
        <v>2446</v>
      </c>
      <c r="B409" s="768" t="s">
        <v>2447</v>
      </c>
      <c r="C409" s="768" t="s">
        <v>1919</v>
      </c>
      <c r="D409" s="769">
        <v>1050</v>
      </c>
    </row>
    <row r="410" spans="1:4" ht="15">
      <c r="A410" s="768" t="s">
        <v>2446</v>
      </c>
      <c r="B410" s="768" t="s">
        <v>2448</v>
      </c>
      <c r="C410" s="768" t="s">
        <v>2449</v>
      </c>
      <c r="D410" s="769">
        <v>900</v>
      </c>
    </row>
    <row r="411" spans="1:4" ht="15">
      <c r="A411" s="768" t="s">
        <v>2446</v>
      </c>
      <c r="B411" s="768" t="s">
        <v>2427</v>
      </c>
      <c r="C411" s="768" t="s">
        <v>2428</v>
      </c>
      <c r="D411" s="769">
        <v>300</v>
      </c>
    </row>
    <row r="412" spans="1:4" ht="15">
      <c r="A412" s="768" t="s">
        <v>2446</v>
      </c>
      <c r="B412" s="768" t="s">
        <v>2450</v>
      </c>
      <c r="C412" s="768" t="s">
        <v>1933</v>
      </c>
      <c r="D412" s="769">
        <v>200</v>
      </c>
    </row>
    <row r="413" spans="1:4" ht="15">
      <c r="A413" s="768" t="s">
        <v>2446</v>
      </c>
      <c r="B413" s="768" t="s">
        <v>2451</v>
      </c>
      <c r="C413" s="768" t="s">
        <v>1663</v>
      </c>
      <c r="D413" s="769">
        <v>11350</v>
      </c>
    </row>
    <row r="414" spans="1:4" ht="15">
      <c r="A414" s="768" t="s">
        <v>2446</v>
      </c>
      <c r="B414" s="768" t="s">
        <v>2452</v>
      </c>
      <c r="C414" s="768" t="s">
        <v>2453</v>
      </c>
      <c r="D414" s="769">
        <v>600</v>
      </c>
    </row>
    <row r="415" spans="1:4" ht="15">
      <c r="A415" s="768" t="s">
        <v>2446</v>
      </c>
      <c r="B415" s="768" t="s">
        <v>2454</v>
      </c>
      <c r="C415" s="768" t="s">
        <v>2150</v>
      </c>
      <c r="D415" s="769">
        <v>4350</v>
      </c>
    </row>
    <row r="416" spans="1:4" ht="15">
      <c r="A416" s="768" t="s">
        <v>2446</v>
      </c>
      <c r="B416" s="768" t="s">
        <v>2455</v>
      </c>
      <c r="C416" s="768" t="s">
        <v>1850</v>
      </c>
      <c r="D416" s="769">
        <v>6850</v>
      </c>
    </row>
    <row r="417" spans="1:4" ht="15">
      <c r="A417" s="768" t="s">
        <v>2446</v>
      </c>
      <c r="B417" s="768" t="s">
        <v>2456</v>
      </c>
      <c r="C417" s="768" t="s">
        <v>2457</v>
      </c>
      <c r="D417" s="769">
        <v>300</v>
      </c>
    </row>
    <row r="418" spans="1:4" ht="15">
      <c r="A418" s="768" t="s">
        <v>2446</v>
      </c>
      <c r="B418" s="768" t="s">
        <v>2458</v>
      </c>
      <c r="C418" s="768" t="s">
        <v>1836</v>
      </c>
      <c r="D418" s="769">
        <v>1300</v>
      </c>
    </row>
    <row r="419" spans="1:4" ht="15">
      <c r="A419" s="768" t="s">
        <v>2446</v>
      </c>
      <c r="B419" s="768" t="s">
        <v>2459</v>
      </c>
      <c r="C419" s="768" t="s">
        <v>2283</v>
      </c>
      <c r="D419" s="769">
        <v>700</v>
      </c>
    </row>
    <row r="420" spans="1:4" ht="15">
      <c r="A420" s="768" t="s">
        <v>2446</v>
      </c>
      <c r="B420" s="768" t="s">
        <v>2460</v>
      </c>
      <c r="C420" s="768" t="s">
        <v>2461</v>
      </c>
      <c r="D420" s="769">
        <v>500</v>
      </c>
    </row>
    <row r="421" spans="1:4" ht="15">
      <c r="A421" s="768" t="s">
        <v>2446</v>
      </c>
      <c r="B421" s="768" t="s">
        <v>2462</v>
      </c>
      <c r="C421" s="768" t="s">
        <v>2437</v>
      </c>
      <c r="D421" s="769">
        <v>4800</v>
      </c>
    </row>
    <row r="422" spans="1:4" ht="15">
      <c r="A422" s="768" t="s">
        <v>2446</v>
      </c>
      <c r="B422" s="768" t="s">
        <v>2463</v>
      </c>
      <c r="C422" s="768" t="s">
        <v>2464</v>
      </c>
      <c r="D422" s="769">
        <v>500</v>
      </c>
    </row>
    <row r="423" spans="1:4" ht="15">
      <c r="A423" s="768" t="s">
        <v>2446</v>
      </c>
      <c r="B423" s="768" t="s">
        <v>2465</v>
      </c>
      <c r="C423" s="768" t="s">
        <v>2466</v>
      </c>
      <c r="D423" s="769">
        <v>900</v>
      </c>
    </row>
    <row r="424" spans="1:4" ht="15">
      <c r="A424" s="768" t="s">
        <v>2446</v>
      </c>
      <c r="B424" s="768" t="s">
        <v>2467</v>
      </c>
      <c r="C424" s="768" t="s">
        <v>2468</v>
      </c>
      <c r="D424" s="769">
        <v>300</v>
      </c>
    </row>
    <row r="425" spans="1:4" ht="15">
      <c r="A425" s="768" t="s">
        <v>2446</v>
      </c>
      <c r="B425" s="768" t="s">
        <v>2469</v>
      </c>
      <c r="C425" s="768" t="s">
        <v>2470</v>
      </c>
      <c r="D425" s="769">
        <v>600</v>
      </c>
    </row>
    <row r="426" spans="1:4" ht="15">
      <c r="A426" s="768" t="s">
        <v>2446</v>
      </c>
      <c r="B426" s="768" t="s">
        <v>2471</v>
      </c>
      <c r="C426" s="768" t="s">
        <v>2472</v>
      </c>
      <c r="D426" s="769">
        <v>300</v>
      </c>
    </row>
    <row r="427" spans="1:4" ht="15">
      <c r="A427" s="768" t="s">
        <v>2446</v>
      </c>
      <c r="B427" s="768" t="s">
        <v>2473</v>
      </c>
      <c r="C427" s="768" t="s">
        <v>2474</v>
      </c>
      <c r="D427" s="769">
        <v>500</v>
      </c>
    </row>
    <row r="428" spans="1:4" ht="15">
      <c r="A428" s="768" t="s">
        <v>2446</v>
      </c>
      <c r="B428" s="768" t="s">
        <v>2475</v>
      </c>
      <c r="C428" s="768" t="s">
        <v>2476</v>
      </c>
      <c r="D428" s="769">
        <v>1400</v>
      </c>
    </row>
    <row r="429" spans="1:4" ht="15">
      <c r="A429" s="768" t="s">
        <v>2446</v>
      </c>
      <c r="B429" s="768" t="s">
        <v>2477</v>
      </c>
      <c r="C429" s="768" t="s">
        <v>2478</v>
      </c>
      <c r="D429" s="769">
        <v>1850</v>
      </c>
    </row>
    <row r="430" spans="1:4" ht="15">
      <c r="A430" s="768" t="s">
        <v>2446</v>
      </c>
      <c r="B430" s="768" t="s">
        <v>2479</v>
      </c>
      <c r="C430" s="768" t="s">
        <v>2480</v>
      </c>
      <c r="D430" s="769">
        <v>1500</v>
      </c>
    </row>
    <row r="431" spans="1:4" ht="15">
      <c r="A431" s="768" t="s">
        <v>2446</v>
      </c>
      <c r="B431" s="768" t="s">
        <v>2481</v>
      </c>
      <c r="C431" s="768" t="s">
        <v>2482</v>
      </c>
      <c r="D431" s="769">
        <v>4600</v>
      </c>
    </row>
    <row r="432" spans="1:4" ht="15">
      <c r="A432" s="768" t="s">
        <v>2483</v>
      </c>
      <c r="B432" s="768" t="s">
        <v>2484</v>
      </c>
      <c r="C432" s="768" t="s">
        <v>1919</v>
      </c>
      <c r="D432" s="769">
        <v>1700</v>
      </c>
    </row>
    <row r="433" spans="1:4" ht="15">
      <c r="A433" s="768" t="s">
        <v>2483</v>
      </c>
      <c r="B433" s="768" t="s">
        <v>2485</v>
      </c>
      <c r="C433" s="768" t="s">
        <v>2486</v>
      </c>
      <c r="D433" s="769">
        <v>1650</v>
      </c>
    </row>
    <row r="434" spans="1:4" ht="15">
      <c r="A434" s="768" t="s">
        <v>2483</v>
      </c>
      <c r="B434" s="768" t="s">
        <v>2487</v>
      </c>
      <c r="C434" s="768" t="s">
        <v>1836</v>
      </c>
      <c r="D434" s="769">
        <v>1250</v>
      </c>
    </row>
    <row r="435" spans="1:4" ht="15">
      <c r="A435" s="768" t="s">
        <v>2483</v>
      </c>
      <c r="B435" s="768" t="s">
        <v>2488</v>
      </c>
      <c r="C435" s="768" t="s">
        <v>2489</v>
      </c>
      <c r="D435" s="769">
        <v>200</v>
      </c>
    </row>
    <row r="436" spans="1:4" ht="15">
      <c r="A436" s="768" t="s">
        <v>2483</v>
      </c>
      <c r="B436" s="768" t="s">
        <v>2490</v>
      </c>
      <c r="C436" s="768" t="s">
        <v>2439</v>
      </c>
      <c r="D436" s="769">
        <v>300</v>
      </c>
    </row>
    <row r="437" spans="1:4" ht="15">
      <c r="A437" s="768" t="s">
        <v>2483</v>
      </c>
      <c r="B437" s="768" t="s">
        <v>2491</v>
      </c>
      <c r="C437" s="768" t="s">
        <v>2492</v>
      </c>
      <c r="D437" s="769">
        <v>850</v>
      </c>
    </row>
    <row r="438" spans="1:4" ht="15">
      <c r="A438" s="768" t="s">
        <v>2483</v>
      </c>
      <c r="B438" s="768" t="s">
        <v>2493</v>
      </c>
      <c r="C438" s="768" t="s">
        <v>2230</v>
      </c>
      <c r="D438" s="769">
        <v>1150</v>
      </c>
    </row>
    <row r="439" spans="1:4" ht="15">
      <c r="A439" s="768" t="s">
        <v>2483</v>
      </c>
      <c r="B439" s="768" t="s">
        <v>2494</v>
      </c>
      <c r="C439" s="768" t="s">
        <v>1850</v>
      </c>
      <c r="D439" s="769">
        <v>7100</v>
      </c>
    </row>
    <row r="440" spans="1:4" ht="15">
      <c r="A440" s="768" t="s">
        <v>2483</v>
      </c>
      <c r="B440" s="768" t="s">
        <v>2495</v>
      </c>
      <c r="C440" s="768" t="s">
        <v>1663</v>
      </c>
      <c r="D440" s="769">
        <v>11350</v>
      </c>
    </row>
    <row r="441" spans="1:4" ht="15">
      <c r="A441" s="768" t="s">
        <v>2483</v>
      </c>
      <c r="B441" s="768" t="s">
        <v>2496</v>
      </c>
      <c r="C441" s="768" t="s">
        <v>2118</v>
      </c>
      <c r="D441" s="769">
        <v>500</v>
      </c>
    </row>
    <row r="442" spans="1:4" ht="15">
      <c r="A442" s="768" t="s">
        <v>2483</v>
      </c>
      <c r="B442" s="768" t="s">
        <v>2497</v>
      </c>
      <c r="C442" s="768" t="s">
        <v>2453</v>
      </c>
      <c r="D442" s="769">
        <v>300</v>
      </c>
    </row>
    <row r="443" spans="1:4" ht="15">
      <c r="A443" s="768" t="s">
        <v>2483</v>
      </c>
      <c r="B443" s="768" t="s">
        <v>2498</v>
      </c>
      <c r="C443" s="768" t="s">
        <v>2499</v>
      </c>
      <c r="D443" s="769">
        <v>3250</v>
      </c>
    </row>
    <row r="444" spans="1:4" ht="15">
      <c r="A444" s="768" t="s">
        <v>2483</v>
      </c>
      <c r="B444" s="768" t="s">
        <v>2500</v>
      </c>
      <c r="C444" s="768" t="s">
        <v>2501</v>
      </c>
      <c r="D444" s="769">
        <v>2950</v>
      </c>
    </row>
    <row r="445" spans="1:4" ht="15">
      <c r="A445" s="768" t="s">
        <v>2502</v>
      </c>
      <c r="B445" s="768" t="s">
        <v>2503</v>
      </c>
      <c r="C445" s="768" t="s">
        <v>2504</v>
      </c>
      <c r="D445" s="769">
        <v>300</v>
      </c>
    </row>
    <row r="446" spans="1:4" ht="15">
      <c r="A446" s="768" t="s">
        <v>2502</v>
      </c>
      <c r="B446" s="768" t="s">
        <v>2505</v>
      </c>
      <c r="C446" s="768" t="s">
        <v>2506</v>
      </c>
      <c r="D446" s="769">
        <v>250</v>
      </c>
    </row>
    <row r="447" spans="1:4" ht="15">
      <c r="A447" s="768" t="s">
        <v>2502</v>
      </c>
      <c r="B447" s="768" t="s">
        <v>2507</v>
      </c>
      <c r="C447" s="768" t="s">
        <v>2107</v>
      </c>
      <c r="D447" s="769">
        <v>200</v>
      </c>
    </row>
    <row r="448" spans="1:4" ht="15">
      <c r="A448" s="768" t="s">
        <v>2502</v>
      </c>
      <c r="B448" s="768" t="s">
        <v>2508</v>
      </c>
      <c r="C448" s="768" t="s">
        <v>2453</v>
      </c>
      <c r="D448" s="769">
        <v>350</v>
      </c>
    </row>
    <row r="449" spans="1:4" ht="15">
      <c r="A449" s="768" t="s">
        <v>2509</v>
      </c>
      <c r="B449" s="768" t="s">
        <v>2510</v>
      </c>
      <c r="C449" s="768" t="s">
        <v>1836</v>
      </c>
      <c r="D449" s="769">
        <v>2000</v>
      </c>
    </row>
    <row r="450" spans="1:4" ht="15">
      <c r="A450" s="768" t="s">
        <v>2509</v>
      </c>
      <c r="B450" s="768" t="s">
        <v>2511</v>
      </c>
      <c r="C450" s="768" t="s">
        <v>2512</v>
      </c>
      <c r="D450" s="769">
        <v>200</v>
      </c>
    </row>
    <row r="451" spans="1:4" ht="15">
      <c r="A451" s="768" t="s">
        <v>2509</v>
      </c>
      <c r="B451" s="768" t="s">
        <v>2513</v>
      </c>
      <c r="C451" s="768" t="s">
        <v>2514</v>
      </c>
      <c r="D451" s="769">
        <v>350</v>
      </c>
    </row>
    <row r="452" spans="1:4" ht="15">
      <c r="A452" s="768" t="s">
        <v>2509</v>
      </c>
      <c r="B452" s="768" t="s">
        <v>2515</v>
      </c>
      <c r="C452" s="768" t="s">
        <v>2281</v>
      </c>
      <c r="D452" s="769">
        <v>650</v>
      </c>
    </row>
    <row r="453" spans="1:4" ht="15">
      <c r="A453" s="768" t="s">
        <v>2509</v>
      </c>
      <c r="B453" s="768" t="s">
        <v>2516</v>
      </c>
      <c r="C453" s="768" t="s">
        <v>2279</v>
      </c>
      <c r="D453" s="769">
        <v>650</v>
      </c>
    </row>
    <row r="454" spans="1:4" ht="15">
      <c r="A454" s="770" t="s">
        <v>2509</v>
      </c>
      <c r="B454" s="770" t="s">
        <v>2517</v>
      </c>
      <c r="C454" s="770" t="s">
        <v>2279</v>
      </c>
      <c r="D454" s="771">
        <v>500</v>
      </c>
    </row>
    <row r="455" spans="1:4" ht="15">
      <c r="A455" s="768" t="s">
        <v>2509</v>
      </c>
      <c r="B455" s="768" t="s">
        <v>2518</v>
      </c>
      <c r="C455" s="768" t="s">
        <v>2519</v>
      </c>
      <c r="D455" s="769">
        <v>350</v>
      </c>
    </row>
    <row r="456" spans="1:4" ht="15">
      <c r="A456" s="768" t="s">
        <v>2509</v>
      </c>
      <c r="B456" s="768" t="s">
        <v>2520</v>
      </c>
      <c r="C456" s="768" t="s">
        <v>2521</v>
      </c>
      <c r="D456" s="769">
        <v>650</v>
      </c>
    </row>
    <row r="457" spans="1:4" ht="15">
      <c r="A457" s="768" t="s">
        <v>2509</v>
      </c>
      <c r="B457" s="768" t="s">
        <v>2522</v>
      </c>
      <c r="C457" s="768" t="s">
        <v>2523</v>
      </c>
      <c r="D457" s="769">
        <v>1000</v>
      </c>
    </row>
    <row r="458" spans="1:4" ht="15">
      <c r="A458" s="768" t="s">
        <v>2509</v>
      </c>
      <c r="B458" s="768" t="s">
        <v>2524</v>
      </c>
      <c r="C458" s="768" t="s">
        <v>2525</v>
      </c>
      <c r="D458" s="769">
        <v>5850</v>
      </c>
    </row>
    <row r="459" spans="1:4" ht="15">
      <c r="A459" s="768" t="s">
        <v>2509</v>
      </c>
      <c r="B459" s="768" t="s">
        <v>2526</v>
      </c>
      <c r="C459" s="768" t="s">
        <v>2527</v>
      </c>
      <c r="D459" s="769">
        <v>1050</v>
      </c>
    </row>
    <row r="460" spans="1:4" ht="15">
      <c r="A460" s="768" t="s">
        <v>2509</v>
      </c>
      <c r="B460" s="768" t="s">
        <v>2528</v>
      </c>
      <c r="C460" s="768" t="s">
        <v>2072</v>
      </c>
      <c r="D460" s="769">
        <v>600</v>
      </c>
    </row>
    <row r="461" spans="1:4" ht="15">
      <c r="A461" s="768" t="s">
        <v>2509</v>
      </c>
      <c r="B461" s="768" t="s">
        <v>2529</v>
      </c>
      <c r="C461" s="768" t="s">
        <v>1850</v>
      </c>
      <c r="D461" s="769">
        <v>9100</v>
      </c>
    </row>
    <row r="462" spans="1:4" ht="15">
      <c r="A462" s="768" t="s">
        <v>2509</v>
      </c>
      <c r="B462" s="768" t="s">
        <v>2530</v>
      </c>
      <c r="C462" s="768" t="s">
        <v>2150</v>
      </c>
      <c r="D462" s="769">
        <v>3350</v>
      </c>
    </row>
    <row r="463" spans="1:4" ht="15">
      <c r="A463" s="768" t="s">
        <v>2509</v>
      </c>
      <c r="B463" s="768" t="s">
        <v>2531</v>
      </c>
      <c r="C463" s="768" t="s">
        <v>1663</v>
      </c>
      <c r="D463" s="769">
        <v>12900</v>
      </c>
    </row>
    <row r="464" spans="1:4" ht="15">
      <c r="A464" s="768" t="s">
        <v>2509</v>
      </c>
      <c r="B464" s="768" t="s">
        <v>2532</v>
      </c>
      <c r="C464" s="768" t="s">
        <v>2232</v>
      </c>
      <c r="D464" s="769">
        <v>200</v>
      </c>
    </row>
    <row r="465" spans="1:4" ht="15">
      <c r="A465" s="768" t="s">
        <v>2509</v>
      </c>
      <c r="B465" s="768" t="s">
        <v>2533</v>
      </c>
      <c r="C465" s="768" t="s">
        <v>2413</v>
      </c>
      <c r="D465" s="769">
        <v>700</v>
      </c>
    </row>
    <row r="466" spans="1:4" ht="15">
      <c r="A466" s="768" t="s">
        <v>2509</v>
      </c>
      <c r="B466" s="768" t="s">
        <v>2534</v>
      </c>
      <c r="C466" s="768" t="s">
        <v>2535</v>
      </c>
      <c r="D466" s="769">
        <v>500</v>
      </c>
    </row>
    <row r="467" spans="1:4" ht="15">
      <c r="A467" s="768" t="s">
        <v>2509</v>
      </c>
      <c r="B467" s="768" t="s">
        <v>2536</v>
      </c>
      <c r="C467" s="768" t="s">
        <v>2537</v>
      </c>
      <c r="D467" s="769">
        <v>2250</v>
      </c>
    </row>
    <row r="468" spans="1:4" ht="15">
      <c r="A468" s="768" t="s">
        <v>2509</v>
      </c>
      <c r="B468" s="768" t="s">
        <v>2538</v>
      </c>
      <c r="C468" s="768" t="s">
        <v>2539</v>
      </c>
      <c r="D468" s="769">
        <v>2300</v>
      </c>
    </row>
    <row r="469" spans="1:4" ht="15">
      <c r="A469" s="768" t="s">
        <v>2509</v>
      </c>
      <c r="B469" s="768" t="s">
        <v>2540</v>
      </c>
      <c r="C469" s="768" t="s">
        <v>2499</v>
      </c>
      <c r="D469" s="769">
        <v>5750</v>
      </c>
    </row>
    <row r="470" spans="1:4" ht="15">
      <c r="A470" s="768" t="s">
        <v>2509</v>
      </c>
      <c r="B470" s="768" t="s">
        <v>2541</v>
      </c>
      <c r="C470" s="768" t="s">
        <v>2542</v>
      </c>
      <c r="D470" s="769">
        <v>4750</v>
      </c>
    </row>
    <row r="471" spans="1:4" ht="15">
      <c r="A471" s="768" t="s">
        <v>2509</v>
      </c>
      <c r="B471" s="768" t="s">
        <v>2543</v>
      </c>
      <c r="C471" s="768" t="s">
        <v>2544</v>
      </c>
      <c r="D471" s="769">
        <v>600</v>
      </c>
    </row>
    <row r="472" spans="1:4" ht="15">
      <c r="A472" s="768" t="s">
        <v>2509</v>
      </c>
      <c r="B472" s="768" t="s">
        <v>2545</v>
      </c>
      <c r="C472" s="768" t="s">
        <v>2546</v>
      </c>
      <c r="D472" s="769">
        <v>1300</v>
      </c>
    </row>
    <row r="473" spans="1:4" ht="15">
      <c r="A473" s="768" t="s">
        <v>2509</v>
      </c>
      <c r="B473" s="768" t="s">
        <v>2547</v>
      </c>
      <c r="C473" s="768" t="s">
        <v>2499</v>
      </c>
      <c r="D473" s="769">
        <v>4000</v>
      </c>
    </row>
    <row r="474" spans="1:4" ht="15">
      <c r="A474" s="768" t="s">
        <v>2509</v>
      </c>
      <c r="B474" s="768" t="s">
        <v>2548</v>
      </c>
      <c r="C474" s="768" t="s">
        <v>2549</v>
      </c>
      <c r="D474" s="769">
        <v>1400</v>
      </c>
    </row>
    <row r="475" spans="1:4" ht="15">
      <c r="A475" s="768" t="s">
        <v>2550</v>
      </c>
      <c r="B475" s="768" t="s">
        <v>2551</v>
      </c>
      <c r="C475" s="768" t="s">
        <v>2251</v>
      </c>
      <c r="D475" s="769">
        <v>900</v>
      </c>
    </row>
    <row r="476" spans="1:4" ht="15">
      <c r="A476" s="768" t="s">
        <v>2550</v>
      </c>
      <c r="B476" s="768" t="s">
        <v>2552</v>
      </c>
      <c r="C476" s="768" t="s">
        <v>1663</v>
      </c>
      <c r="D476" s="769">
        <v>15900</v>
      </c>
    </row>
    <row r="477" spans="1:4" ht="15">
      <c r="A477" s="768" t="s">
        <v>2553</v>
      </c>
      <c r="B477" s="768" t="s">
        <v>2554</v>
      </c>
      <c r="C477" s="768" t="s">
        <v>2196</v>
      </c>
      <c r="D477" s="769">
        <v>15900</v>
      </c>
    </row>
    <row r="478" spans="1:4" ht="15">
      <c r="A478" s="768" t="s">
        <v>2555</v>
      </c>
      <c r="B478" s="768" t="s">
        <v>2556</v>
      </c>
      <c r="C478" s="768" t="s">
        <v>2150</v>
      </c>
      <c r="D478" s="769">
        <v>10150</v>
      </c>
    </row>
    <row r="479" spans="1:4" ht="15">
      <c r="A479" s="768" t="s">
        <v>2555</v>
      </c>
      <c r="B479" s="768" t="s">
        <v>2557</v>
      </c>
      <c r="C479" s="768" t="s">
        <v>1663</v>
      </c>
      <c r="D479" s="769">
        <v>16350</v>
      </c>
    </row>
    <row r="480" spans="1:4" ht="15">
      <c r="A480" s="768" t="s">
        <v>2558</v>
      </c>
      <c r="B480" s="768" t="s">
        <v>2559</v>
      </c>
      <c r="C480" s="768" t="s">
        <v>1850</v>
      </c>
      <c r="D480" s="769">
        <v>12350</v>
      </c>
    </row>
    <row r="481" spans="1:4" ht="15">
      <c r="A481" s="768" t="s">
        <v>2558</v>
      </c>
      <c r="B481" s="768" t="s">
        <v>2560</v>
      </c>
      <c r="C481" s="768" t="s">
        <v>2150</v>
      </c>
      <c r="D481" s="769">
        <v>11500</v>
      </c>
    </row>
    <row r="482" spans="1:4" ht="15">
      <c r="A482" s="768" t="s">
        <v>2558</v>
      </c>
      <c r="B482" s="768" t="s">
        <v>2561</v>
      </c>
      <c r="C482" s="768" t="s">
        <v>1663</v>
      </c>
      <c r="D482" s="769">
        <v>18250</v>
      </c>
    </row>
    <row r="483" spans="1:4" ht="15">
      <c r="A483" s="768" t="s">
        <v>2558</v>
      </c>
      <c r="B483" s="768" t="s">
        <v>2562</v>
      </c>
      <c r="C483" s="768" t="s">
        <v>2232</v>
      </c>
      <c r="D483" s="769">
        <v>200</v>
      </c>
    </row>
    <row r="484" spans="1:4" ht="15">
      <c r="A484" s="768" t="s">
        <v>2558</v>
      </c>
      <c r="B484" s="768" t="s">
        <v>2563</v>
      </c>
      <c r="C484" s="768" t="s">
        <v>2564</v>
      </c>
      <c r="D484" s="769">
        <v>650</v>
      </c>
    </row>
    <row r="485" spans="1:4" ht="15">
      <c r="A485" s="768" t="s">
        <v>2558</v>
      </c>
      <c r="B485" s="768" t="s">
        <v>2565</v>
      </c>
      <c r="C485" s="768" t="s">
        <v>2307</v>
      </c>
      <c r="D485" s="769">
        <v>650</v>
      </c>
    </row>
    <row r="486" spans="1:4" ht="15">
      <c r="A486" s="768" t="s">
        <v>2558</v>
      </c>
      <c r="B486" s="768" t="s">
        <v>2566</v>
      </c>
      <c r="C486" s="768" t="s">
        <v>2567</v>
      </c>
      <c r="D486" s="769">
        <v>250</v>
      </c>
    </row>
    <row r="487" spans="1:4" ht="15">
      <c r="A487" s="768" t="s">
        <v>2558</v>
      </c>
      <c r="B487" s="768" t="s">
        <v>2568</v>
      </c>
      <c r="C487" s="768" t="s">
        <v>2569</v>
      </c>
      <c r="D487" s="769">
        <v>1900</v>
      </c>
    </row>
    <row r="488" spans="1:4" ht="15">
      <c r="A488" s="768" t="s">
        <v>413</v>
      </c>
      <c r="B488" s="768" t="s">
        <v>2570</v>
      </c>
      <c r="C488" s="768" t="s">
        <v>2571</v>
      </c>
      <c r="D488" s="769">
        <v>7850</v>
      </c>
    </row>
    <row r="489" spans="1:4" ht="15">
      <c r="A489" s="768" t="s">
        <v>413</v>
      </c>
      <c r="B489" s="768" t="s">
        <v>2572</v>
      </c>
      <c r="C489" s="768" t="s">
        <v>2573</v>
      </c>
      <c r="D489" s="769">
        <v>25900</v>
      </c>
    </row>
    <row r="490" spans="1:4" ht="15">
      <c r="A490" s="768" t="s">
        <v>2574</v>
      </c>
      <c r="B490" s="768" t="s">
        <v>2575</v>
      </c>
      <c r="C490" s="768" t="s">
        <v>1836</v>
      </c>
      <c r="D490" s="769">
        <v>6900</v>
      </c>
    </row>
    <row r="491" spans="1:4" ht="15">
      <c r="A491" s="768" t="s">
        <v>2574</v>
      </c>
      <c r="B491" s="768" t="s">
        <v>2576</v>
      </c>
      <c r="C491" s="768" t="s">
        <v>1887</v>
      </c>
      <c r="D491" s="769">
        <v>650</v>
      </c>
    </row>
    <row r="492" spans="1:4" ht="15">
      <c r="A492" s="768" t="s">
        <v>2574</v>
      </c>
      <c r="B492" s="768" t="s">
        <v>2577</v>
      </c>
      <c r="C492" s="768" t="s">
        <v>2578</v>
      </c>
      <c r="D492" s="769">
        <v>500</v>
      </c>
    </row>
    <row r="493" spans="1:4" ht="15">
      <c r="A493" s="768" t="s">
        <v>2574</v>
      </c>
      <c r="B493" s="768" t="s">
        <v>2579</v>
      </c>
      <c r="C493" s="768" t="s">
        <v>1935</v>
      </c>
      <c r="D493" s="769">
        <v>350</v>
      </c>
    </row>
    <row r="494" spans="1:4" ht="15">
      <c r="A494" s="768" t="s">
        <v>2574</v>
      </c>
      <c r="B494" s="768" t="s">
        <v>2580</v>
      </c>
      <c r="C494" s="768" t="s">
        <v>1927</v>
      </c>
      <c r="D494" s="769">
        <v>300</v>
      </c>
    </row>
    <row r="495" spans="1:4" ht="15">
      <c r="A495" s="768" t="s">
        <v>2574</v>
      </c>
      <c r="B495" s="768" t="s">
        <v>2581</v>
      </c>
      <c r="C495" s="768" t="s">
        <v>2169</v>
      </c>
      <c r="D495" s="769">
        <v>600</v>
      </c>
    </row>
    <row r="496" spans="1:4" ht="15">
      <c r="A496" s="768" t="s">
        <v>2574</v>
      </c>
      <c r="B496" s="768" t="s">
        <v>2582</v>
      </c>
      <c r="C496" s="768" t="s">
        <v>1923</v>
      </c>
      <c r="D496" s="769">
        <v>350</v>
      </c>
    </row>
    <row r="497" spans="1:4" ht="15">
      <c r="A497" s="768" t="s">
        <v>2574</v>
      </c>
      <c r="B497" s="768" t="s">
        <v>2583</v>
      </c>
      <c r="C497" s="768" t="s">
        <v>2072</v>
      </c>
      <c r="D497" s="769">
        <v>300</v>
      </c>
    </row>
    <row r="498" spans="1:4" ht="15">
      <c r="A498" s="768" t="s">
        <v>2574</v>
      </c>
      <c r="B498" s="768" t="s">
        <v>2584</v>
      </c>
      <c r="C498" s="768" t="s">
        <v>1935</v>
      </c>
      <c r="D498" s="769">
        <v>1600</v>
      </c>
    </row>
    <row r="499" spans="1:4" ht="15">
      <c r="A499" s="768" t="s">
        <v>2574</v>
      </c>
      <c r="B499" s="768" t="s">
        <v>2585</v>
      </c>
      <c r="C499" s="768" t="s">
        <v>1902</v>
      </c>
      <c r="D499" s="769">
        <v>200</v>
      </c>
    </row>
    <row r="500" spans="1:4" ht="15">
      <c r="A500" s="768" t="s">
        <v>2574</v>
      </c>
      <c r="B500" s="768" t="s">
        <v>2586</v>
      </c>
      <c r="C500" s="768" t="s">
        <v>2587</v>
      </c>
      <c r="D500" s="769">
        <v>6050</v>
      </c>
    </row>
    <row r="501" spans="1:4" ht="15">
      <c r="A501" s="768" t="s">
        <v>2574</v>
      </c>
      <c r="B501" s="768" t="s">
        <v>2588</v>
      </c>
      <c r="C501" s="768" t="s">
        <v>2180</v>
      </c>
      <c r="D501" s="769">
        <v>10850</v>
      </c>
    </row>
    <row r="502" spans="1:4" ht="15">
      <c r="A502" s="768" t="s">
        <v>2574</v>
      </c>
      <c r="B502" s="768" t="s">
        <v>2589</v>
      </c>
      <c r="C502" s="768" t="s">
        <v>1915</v>
      </c>
      <c r="D502" s="769">
        <v>25500</v>
      </c>
    </row>
    <row r="503" spans="1:4" ht="15">
      <c r="A503" s="768" t="s">
        <v>2574</v>
      </c>
      <c r="B503" s="768" t="s">
        <v>2590</v>
      </c>
      <c r="C503" s="768" t="s">
        <v>2082</v>
      </c>
      <c r="D503" s="769">
        <v>11850</v>
      </c>
    </row>
    <row r="504" spans="1:4" ht="15">
      <c r="A504" s="768" t="s">
        <v>2574</v>
      </c>
      <c r="B504" s="768" t="s">
        <v>2591</v>
      </c>
      <c r="C504" s="768" t="s">
        <v>2592</v>
      </c>
      <c r="D504" s="769">
        <v>1650</v>
      </c>
    </row>
    <row r="505" spans="1:4" ht="15">
      <c r="A505" s="768" t="s">
        <v>2574</v>
      </c>
      <c r="B505" s="768" t="s">
        <v>2593</v>
      </c>
      <c r="C505" s="768" t="s">
        <v>2594</v>
      </c>
      <c r="D505" s="769">
        <v>28200</v>
      </c>
    </row>
    <row r="506" spans="1:4" ht="15">
      <c r="A506" s="768" t="s">
        <v>417</v>
      </c>
      <c r="B506" s="768" t="s">
        <v>2595</v>
      </c>
      <c r="C506" s="768" t="s">
        <v>2596</v>
      </c>
      <c r="D506" s="769">
        <v>7850</v>
      </c>
    </row>
    <row r="507" spans="1:4" ht="15">
      <c r="A507" s="768" t="s">
        <v>2597</v>
      </c>
      <c r="B507" s="768" t="s">
        <v>2598</v>
      </c>
      <c r="C507" s="768" t="s">
        <v>2180</v>
      </c>
      <c r="D507" s="769">
        <v>15650</v>
      </c>
    </row>
    <row r="508" spans="1:4" ht="15">
      <c r="A508" s="768" t="s">
        <v>2597</v>
      </c>
      <c r="B508" s="768" t="s">
        <v>2599</v>
      </c>
      <c r="C508" s="768" t="s">
        <v>2587</v>
      </c>
      <c r="D508" s="769">
        <v>5700</v>
      </c>
    </row>
    <row r="509" spans="1:4" ht="15">
      <c r="A509" s="768" t="s">
        <v>2600</v>
      </c>
      <c r="B509" s="768" t="s">
        <v>2601</v>
      </c>
      <c r="C509" s="768" t="s">
        <v>2064</v>
      </c>
      <c r="D509" s="769">
        <v>24700</v>
      </c>
    </row>
    <row r="510" spans="1:4" ht="15">
      <c r="A510" s="768" t="s">
        <v>2600</v>
      </c>
      <c r="B510" s="768" t="s">
        <v>2602</v>
      </c>
      <c r="C510" s="768" t="s">
        <v>2018</v>
      </c>
      <c r="D510" s="769">
        <v>7200</v>
      </c>
    </row>
    <row r="511" spans="1:4" ht="15">
      <c r="A511" s="768" t="s">
        <v>2600</v>
      </c>
      <c r="B511" s="768" t="s">
        <v>2603</v>
      </c>
      <c r="C511" s="768" t="s">
        <v>2604</v>
      </c>
      <c r="D511" s="769">
        <v>13600</v>
      </c>
    </row>
    <row r="512" spans="1:4" ht="15">
      <c r="A512" s="768" t="s">
        <v>2605</v>
      </c>
      <c r="B512" s="768" t="s">
        <v>2606</v>
      </c>
      <c r="C512" s="768" t="s">
        <v>1933</v>
      </c>
      <c r="D512" s="769">
        <v>350</v>
      </c>
    </row>
    <row r="513" spans="1:4" ht="15">
      <c r="A513" s="768" t="s">
        <v>1790</v>
      </c>
      <c r="B513" s="768" t="s">
        <v>2607</v>
      </c>
      <c r="C513" s="768" t="s">
        <v>2608</v>
      </c>
      <c r="D513" s="769">
        <v>4350</v>
      </c>
    </row>
    <row r="514" spans="1:4" ht="15">
      <c r="A514" s="768" t="s">
        <v>2609</v>
      </c>
      <c r="B514" s="768" t="s">
        <v>2610</v>
      </c>
      <c r="C514" s="768" t="s">
        <v>1981</v>
      </c>
      <c r="D514" s="769">
        <v>2900</v>
      </c>
    </row>
    <row r="515" spans="1:4" ht="15">
      <c r="A515" s="768" t="s">
        <v>2609</v>
      </c>
      <c r="B515" s="768" t="s">
        <v>2611</v>
      </c>
      <c r="C515" s="768" t="s">
        <v>2612</v>
      </c>
      <c r="D515" s="769">
        <v>5650</v>
      </c>
    </row>
    <row r="516" spans="1:4" ht="15">
      <c r="A516" s="768" t="s">
        <v>2609</v>
      </c>
      <c r="B516" s="768" t="s">
        <v>2613</v>
      </c>
      <c r="C516" s="768" t="s">
        <v>1970</v>
      </c>
      <c r="D516" s="769">
        <v>2900</v>
      </c>
    </row>
    <row r="517" spans="1:4" ht="15">
      <c r="A517" s="768" t="s">
        <v>2609</v>
      </c>
      <c r="B517" s="768" t="s">
        <v>2614</v>
      </c>
      <c r="C517" s="768" t="s">
        <v>2064</v>
      </c>
      <c r="D517" s="769">
        <v>13000</v>
      </c>
    </row>
    <row r="518" spans="1:4" ht="15">
      <c r="A518" s="768" t="s">
        <v>2609</v>
      </c>
      <c r="B518" s="768" t="s">
        <v>2615</v>
      </c>
      <c r="C518" s="768" t="s">
        <v>2616</v>
      </c>
      <c r="D518" s="769">
        <v>2750</v>
      </c>
    </row>
    <row r="519" spans="1:4" ht="15">
      <c r="A519" s="768" t="s">
        <v>77</v>
      </c>
      <c r="B519" s="768" t="s">
        <v>2617</v>
      </c>
      <c r="C519" s="768" t="s">
        <v>2612</v>
      </c>
      <c r="D519" s="769">
        <v>6250</v>
      </c>
    </row>
    <row r="520" spans="1:4" ht="15">
      <c r="A520" s="768" t="s">
        <v>77</v>
      </c>
      <c r="B520" s="768" t="s">
        <v>2618</v>
      </c>
      <c r="C520" s="768" t="s">
        <v>2616</v>
      </c>
      <c r="D520" s="769">
        <v>2750</v>
      </c>
    </row>
    <row r="521" spans="1:4" ht="15">
      <c r="A521" s="768" t="s">
        <v>2619</v>
      </c>
      <c r="B521" s="768" t="s">
        <v>2620</v>
      </c>
      <c r="C521" s="768" t="s">
        <v>2616</v>
      </c>
      <c r="D521" s="769">
        <v>2400</v>
      </c>
    </row>
    <row r="522" spans="1:4" ht="15">
      <c r="A522" s="768" t="s">
        <v>95</v>
      </c>
      <c r="B522" s="768" t="s">
        <v>2621</v>
      </c>
      <c r="C522" s="768" t="s">
        <v>2622</v>
      </c>
      <c r="D522" s="769">
        <v>2900</v>
      </c>
    </row>
    <row r="523" spans="1:4" ht="15">
      <c r="A523" s="768" t="s">
        <v>95</v>
      </c>
      <c r="B523" s="768" t="s">
        <v>2623</v>
      </c>
      <c r="C523" s="768" t="s">
        <v>2064</v>
      </c>
      <c r="D523" s="769">
        <v>8750</v>
      </c>
    </row>
    <row r="524" spans="1:4" ht="15">
      <c r="A524" s="768" t="s">
        <v>95</v>
      </c>
      <c r="B524" s="768" t="s">
        <v>2624</v>
      </c>
      <c r="C524" s="768" t="s">
        <v>2625</v>
      </c>
      <c r="D524" s="769">
        <v>2900</v>
      </c>
    </row>
    <row r="525" spans="1:4" ht="15">
      <c r="A525" s="768" t="s">
        <v>2626</v>
      </c>
      <c r="B525" s="768" t="s">
        <v>2627</v>
      </c>
      <c r="C525" s="768" t="s">
        <v>2628</v>
      </c>
      <c r="D525" s="769">
        <v>6200</v>
      </c>
    </row>
    <row r="526" spans="1:4" ht="15">
      <c r="A526" s="768" t="s">
        <v>2629</v>
      </c>
      <c r="B526" s="768" t="s">
        <v>2630</v>
      </c>
      <c r="C526" s="768" t="s">
        <v>2631</v>
      </c>
      <c r="D526" s="769">
        <v>3250</v>
      </c>
    </row>
    <row r="527" spans="1:4" ht="15">
      <c r="A527" s="768" t="s">
        <v>2629</v>
      </c>
      <c r="B527" s="768" t="s">
        <v>2632</v>
      </c>
      <c r="C527" s="768" t="s">
        <v>2633</v>
      </c>
      <c r="D527" s="769">
        <v>4050</v>
      </c>
    </row>
    <row r="528" spans="1:4" ht="15">
      <c r="A528" s="768" t="s">
        <v>2629</v>
      </c>
      <c r="B528" s="768" t="s">
        <v>2634</v>
      </c>
      <c r="C528" s="768" t="s">
        <v>2635</v>
      </c>
      <c r="D528" s="769">
        <v>1250</v>
      </c>
    </row>
    <row r="529" spans="1:4" ht="15">
      <c r="A529" s="768" t="s">
        <v>2629</v>
      </c>
      <c r="B529" s="768" t="s">
        <v>2636</v>
      </c>
      <c r="C529" s="768" t="s">
        <v>2039</v>
      </c>
      <c r="D529" s="769">
        <v>850</v>
      </c>
    </row>
    <row r="530" spans="1:4" ht="15">
      <c r="A530" s="768" t="s">
        <v>2629</v>
      </c>
      <c r="B530" s="768" t="s">
        <v>2637</v>
      </c>
      <c r="C530" s="768" t="s">
        <v>1927</v>
      </c>
      <c r="D530" s="769">
        <v>1150</v>
      </c>
    </row>
    <row r="531" spans="1:4" ht="15">
      <c r="A531" s="768" t="s">
        <v>2629</v>
      </c>
      <c r="B531" s="768" t="s">
        <v>2638</v>
      </c>
      <c r="C531" s="768" t="s">
        <v>1902</v>
      </c>
      <c r="D531" s="769">
        <v>500</v>
      </c>
    </row>
    <row r="532" spans="1:4" ht="15">
      <c r="A532" s="768" t="s">
        <v>2629</v>
      </c>
      <c r="B532" s="768" t="s">
        <v>2639</v>
      </c>
      <c r="C532" s="768" t="s">
        <v>2640</v>
      </c>
      <c r="D532" s="769">
        <v>300</v>
      </c>
    </row>
    <row r="533" spans="1:4" ht="15">
      <c r="A533" s="768" t="s">
        <v>2629</v>
      </c>
      <c r="B533" s="768" t="s">
        <v>2641</v>
      </c>
      <c r="C533" s="768" t="s">
        <v>1929</v>
      </c>
      <c r="D533" s="769">
        <v>250</v>
      </c>
    </row>
    <row r="534" spans="1:4" ht="15">
      <c r="A534" s="768" t="s">
        <v>2629</v>
      </c>
      <c r="B534" s="768" t="s">
        <v>2642</v>
      </c>
      <c r="C534" s="768" t="s">
        <v>2643</v>
      </c>
      <c r="D534" s="769">
        <v>4050</v>
      </c>
    </row>
    <row r="535" spans="1:4" ht="15">
      <c r="A535" s="768" t="s">
        <v>2629</v>
      </c>
      <c r="B535" s="768" t="s">
        <v>2644</v>
      </c>
      <c r="C535" s="768" t="s">
        <v>2018</v>
      </c>
      <c r="D535" s="769">
        <v>2750</v>
      </c>
    </row>
    <row r="536" spans="1:4" ht="15">
      <c r="A536" s="768" t="s">
        <v>2629</v>
      </c>
      <c r="B536" s="768" t="s">
        <v>2645</v>
      </c>
      <c r="C536" s="768" t="s">
        <v>2646</v>
      </c>
      <c r="D536" s="769">
        <v>5650</v>
      </c>
    </row>
    <row r="537" spans="1:4" ht="15">
      <c r="A537" s="768" t="s">
        <v>2629</v>
      </c>
      <c r="B537" s="768" t="s">
        <v>2647</v>
      </c>
      <c r="C537" s="768" t="s">
        <v>2648</v>
      </c>
      <c r="D537" s="769">
        <v>1600</v>
      </c>
    </row>
    <row r="538" spans="1:4" ht="15">
      <c r="A538" s="768" t="s">
        <v>2629</v>
      </c>
      <c r="B538" s="768" t="s">
        <v>2649</v>
      </c>
      <c r="C538" s="768" t="s">
        <v>2650</v>
      </c>
      <c r="D538" s="769">
        <v>4800</v>
      </c>
    </row>
    <row r="539" spans="1:4" ht="15">
      <c r="A539" s="768" t="s">
        <v>2629</v>
      </c>
      <c r="B539" s="768" t="s">
        <v>2651</v>
      </c>
      <c r="C539" s="768" t="s">
        <v>2652</v>
      </c>
      <c r="D539" s="769">
        <v>2100</v>
      </c>
    </row>
    <row r="540" spans="1:4" ht="15">
      <c r="A540" s="768" t="s">
        <v>2629</v>
      </c>
      <c r="B540" s="768" t="s">
        <v>2653</v>
      </c>
      <c r="C540" s="768" t="s">
        <v>2654</v>
      </c>
      <c r="D540" s="769">
        <v>9450</v>
      </c>
    </row>
    <row r="541" spans="1:4" ht="15">
      <c r="A541" s="768" t="s">
        <v>2629</v>
      </c>
      <c r="B541" s="768" t="s">
        <v>2655</v>
      </c>
      <c r="C541" s="768" t="s">
        <v>2656</v>
      </c>
      <c r="D541" s="769">
        <v>9550</v>
      </c>
    </row>
    <row r="542" spans="1:4" ht="15">
      <c r="A542" s="768" t="s">
        <v>2657</v>
      </c>
      <c r="B542" s="768" t="s">
        <v>2658</v>
      </c>
      <c r="C542" s="768" t="s">
        <v>2659</v>
      </c>
      <c r="D542" s="769">
        <v>3600</v>
      </c>
    </row>
    <row r="543" spans="1:4" ht="15">
      <c r="A543" s="768" t="s">
        <v>2657</v>
      </c>
      <c r="B543" s="768" t="s">
        <v>2660</v>
      </c>
      <c r="C543" s="768" t="s">
        <v>2633</v>
      </c>
      <c r="D543" s="769">
        <v>3450</v>
      </c>
    </row>
    <row r="544" spans="1:4" ht="15">
      <c r="A544" s="768" t="s">
        <v>2657</v>
      </c>
      <c r="B544" s="768" t="s">
        <v>2661</v>
      </c>
      <c r="C544" s="768" t="s">
        <v>2018</v>
      </c>
      <c r="D544" s="769">
        <v>2900</v>
      </c>
    </row>
    <row r="545" spans="1:4" ht="15">
      <c r="A545" s="768" t="s">
        <v>2657</v>
      </c>
      <c r="B545" s="768" t="s">
        <v>2662</v>
      </c>
      <c r="C545" s="768" t="s">
        <v>1915</v>
      </c>
      <c r="D545" s="769">
        <v>6500</v>
      </c>
    </row>
    <row r="546" spans="1:4" ht="15">
      <c r="A546" s="768" t="s">
        <v>2663</v>
      </c>
      <c r="B546" s="768" t="s">
        <v>2664</v>
      </c>
      <c r="C546" s="768" t="s">
        <v>2633</v>
      </c>
      <c r="D546" s="769">
        <v>3950</v>
      </c>
    </row>
    <row r="547" spans="1:4" ht="15">
      <c r="A547" s="768" t="s">
        <v>2663</v>
      </c>
      <c r="B547" s="768" t="s">
        <v>2665</v>
      </c>
      <c r="C547" s="768" t="s">
        <v>2646</v>
      </c>
      <c r="D547" s="769">
        <v>6000</v>
      </c>
    </row>
    <row r="548" spans="1:4" ht="15">
      <c r="A548" s="768" t="s">
        <v>2663</v>
      </c>
      <c r="B548" s="768" t="s">
        <v>2666</v>
      </c>
      <c r="C548" s="768" t="s">
        <v>2648</v>
      </c>
      <c r="D548" s="769">
        <v>1700</v>
      </c>
    </row>
    <row r="549" spans="1:4" ht="15">
      <c r="A549" s="768" t="s">
        <v>2663</v>
      </c>
      <c r="B549" s="768" t="s">
        <v>2667</v>
      </c>
      <c r="C549" s="768" t="s">
        <v>2650</v>
      </c>
      <c r="D549" s="769">
        <v>5150</v>
      </c>
    </row>
    <row r="550" spans="1:4" ht="15">
      <c r="A550" s="768" t="s">
        <v>2663</v>
      </c>
      <c r="B550" s="768" t="s">
        <v>2668</v>
      </c>
      <c r="C550" s="768" t="s">
        <v>2652</v>
      </c>
      <c r="D550" s="769">
        <v>2250</v>
      </c>
    </row>
    <row r="551" spans="1:4" ht="15">
      <c r="A551" s="768" t="s">
        <v>2669</v>
      </c>
      <c r="B551" s="768" t="s">
        <v>2670</v>
      </c>
      <c r="C551" s="768" t="s">
        <v>2659</v>
      </c>
      <c r="D551" s="769">
        <v>1300</v>
      </c>
    </row>
    <row r="552" spans="1:4" ht="15">
      <c r="A552" s="768" t="s">
        <v>71</v>
      </c>
      <c r="B552" s="768" t="s">
        <v>2671</v>
      </c>
      <c r="C552" s="768" t="s">
        <v>2320</v>
      </c>
      <c r="D552" s="769">
        <v>3600</v>
      </c>
    </row>
    <row r="553" spans="1:4" ht="15">
      <c r="A553" s="768" t="s">
        <v>71</v>
      </c>
      <c r="B553" s="768" t="s">
        <v>2672</v>
      </c>
      <c r="C553" s="768" t="s">
        <v>2673</v>
      </c>
      <c r="D553" s="769">
        <v>300</v>
      </c>
    </row>
    <row r="554" spans="1:4" ht="15">
      <c r="A554" s="768" t="s">
        <v>71</v>
      </c>
      <c r="B554" s="768" t="s">
        <v>2674</v>
      </c>
      <c r="C554" s="768" t="s">
        <v>2675</v>
      </c>
      <c r="D554" s="769">
        <v>3600</v>
      </c>
    </row>
    <row r="555" spans="1:4" ht="15">
      <c r="A555" s="768" t="s">
        <v>71</v>
      </c>
      <c r="B555" s="768" t="s">
        <v>2676</v>
      </c>
      <c r="C555" s="768" t="s">
        <v>2676</v>
      </c>
      <c r="D555" s="769">
        <v>250</v>
      </c>
    </row>
    <row r="556" spans="1:4" ht="15">
      <c r="A556" s="768" t="s">
        <v>71</v>
      </c>
      <c r="B556" s="768" t="s">
        <v>2677</v>
      </c>
      <c r="C556" s="768" t="s">
        <v>2678</v>
      </c>
      <c r="D556" s="769">
        <v>350</v>
      </c>
    </row>
    <row r="557" spans="1:4" ht="15">
      <c r="A557" s="768" t="s">
        <v>71</v>
      </c>
      <c r="B557" s="768" t="s">
        <v>2679</v>
      </c>
      <c r="C557" s="768" t="s">
        <v>2680</v>
      </c>
      <c r="D557" s="769">
        <v>2750</v>
      </c>
    </row>
    <row r="558" spans="1:4" ht="15">
      <c r="A558" s="768" t="s">
        <v>71</v>
      </c>
      <c r="B558" s="768" t="s">
        <v>2681</v>
      </c>
      <c r="C558" s="768" t="s">
        <v>1852</v>
      </c>
      <c r="D558" s="769">
        <v>500</v>
      </c>
    </row>
    <row r="559" spans="1:4" ht="15">
      <c r="A559" s="768" t="s">
        <v>71</v>
      </c>
      <c r="B559" s="768" t="s">
        <v>2682</v>
      </c>
      <c r="C559" s="768" t="s">
        <v>1854</v>
      </c>
      <c r="D559" s="769">
        <v>1500</v>
      </c>
    </row>
    <row r="560" spans="1:4" ht="15">
      <c r="A560" s="768" t="s">
        <v>71</v>
      </c>
      <c r="B560" s="768" t="s">
        <v>2683</v>
      </c>
      <c r="C560" s="768" t="s">
        <v>2684</v>
      </c>
      <c r="D560" s="769">
        <v>1000</v>
      </c>
    </row>
    <row r="561" spans="1:4" ht="15">
      <c r="A561" s="768" t="s">
        <v>71</v>
      </c>
      <c r="B561" s="768" t="s">
        <v>2685</v>
      </c>
      <c r="C561" s="768" t="s">
        <v>2686</v>
      </c>
      <c r="D561" s="769">
        <v>900</v>
      </c>
    </row>
    <row r="562" spans="1:4" ht="15">
      <c r="A562" s="768" t="s">
        <v>71</v>
      </c>
      <c r="B562" s="768" t="s">
        <v>2687</v>
      </c>
      <c r="C562" s="768" t="s">
        <v>2688</v>
      </c>
      <c r="D562" s="769">
        <v>4400</v>
      </c>
    </row>
    <row r="563" spans="1:4" ht="15">
      <c r="A563" s="768" t="s">
        <v>71</v>
      </c>
      <c r="B563" s="768" t="s">
        <v>2689</v>
      </c>
      <c r="C563" s="768" t="s">
        <v>1923</v>
      </c>
      <c r="D563" s="769">
        <v>200</v>
      </c>
    </row>
    <row r="564" spans="1:4" ht="15">
      <c r="A564" s="768" t="s">
        <v>71</v>
      </c>
      <c r="B564" s="768" t="s">
        <v>2690</v>
      </c>
      <c r="C564" s="768" t="s">
        <v>2036</v>
      </c>
      <c r="D564" s="769">
        <v>12000</v>
      </c>
    </row>
    <row r="565" spans="1:4" ht="15">
      <c r="A565" s="768" t="s">
        <v>71</v>
      </c>
      <c r="B565" s="768" t="s">
        <v>2691</v>
      </c>
      <c r="C565" s="768" t="s">
        <v>2692</v>
      </c>
      <c r="D565" s="769">
        <v>10350</v>
      </c>
    </row>
    <row r="566" spans="1:4" ht="15">
      <c r="A566" s="768" t="s">
        <v>71</v>
      </c>
      <c r="B566" s="768" t="s">
        <v>2693</v>
      </c>
      <c r="C566" s="768" t="s">
        <v>1950</v>
      </c>
      <c r="D566" s="769">
        <v>8650</v>
      </c>
    </row>
    <row r="567" spans="1:4" ht="15">
      <c r="A567" s="768" t="s">
        <v>71</v>
      </c>
      <c r="B567" s="768" t="s">
        <v>2694</v>
      </c>
      <c r="C567" s="768" t="s">
        <v>2695</v>
      </c>
      <c r="D567" s="769">
        <v>1300</v>
      </c>
    </row>
    <row r="568" spans="1:4" ht="15">
      <c r="A568" s="768" t="s">
        <v>71</v>
      </c>
      <c r="B568" s="768" t="s">
        <v>2696</v>
      </c>
      <c r="C568" s="768" t="s">
        <v>2697</v>
      </c>
      <c r="D568" s="769">
        <v>7200</v>
      </c>
    </row>
    <row r="569" spans="1:4" ht="15">
      <c r="A569" s="768" t="s">
        <v>71</v>
      </c>
      <c r="B569" s="768" t="s">
        <v>2698</v>
      </c>
      <c r="C569" s="768" t="s">
        <v>2650</v>
      </c>
      <c r="D569" s="769">
        <v>6600</v>
      </c>
    </row>
    <row r="570" spans="1:4" ht="15">
      <c r="A570" s="768" t="s">
        <v>71</v>
      </c>
      <c r="B570" s="768" t="s">
        <v>2699</v>
      </c>
      <c r="C570" s="768" t="s">
        <v>2648</v>
      </c>
      <c r="D570" s="769">
        <v>2650</v>
      </c>
    </row>
    <row r="571" spans="1:4" ht="15">
      <c r="A571" s="768" t="s">
        <v>2700</v>
      </c>
      <c r="B571" s="768" t="s">
        <v>2701</v>
      </c>
      <c r="C571" s="768" t="s">
        <v>2702</v>
      </c>
      <c r="D571" s="769">
        <v>850</v>
      </c>
    </row>
    <row r="572" spans="1:4" ht="15">
      <c r="A572" s="768" t="s">
        <v>2700</v>
      </c>
      <c r="B572" s="768" t="s">
        <v>2703</v>
      </c>
      <c r="C572" s="768" t="s">
        <v>2704</v>
      </c>
      <c r="D572" s="769">
        <v>1050</v>
      </c>
    </row>
    <row r="573" spans="1:4" ht="15">
      <c r="A573" s="768" t="s">
        <v>2700</v>
      </c>
      <c r="B573" s="768" t="s">
        <v>2705</v>
      </c>
      <c r="C573" s="768" t="s">
        <v>2706</v>
      </c>
      <c r="D573" s="769">
        <v>1400</v>
      </c>
    </row>
    <row r="574" spans="1:4" ht="15">
      <c r="A574" s="768" t="s">
        <v>2700</v>
      </c>
      <c r="B574" s="768" t="s">
        <v>2707</v>
      </c>
      <c r="C574" s="768" t="s">
        <v>2708</v>
      </c>
      <c r="D574" s="769">
        <v>1650</v>
      </c>
    </row>
    <row r="575" spans="1:4" ht="15">
      <c r="A575" s="768" t="s">
        <v>2700</v>
      </c>
      <c r="B575" s="768" t="s">
        <v>2709</v>
      </c>
      <c r="C575" s="768" t="s">
        <v>2710</v>
      </c>
      <c r="D575" s="769">
        <v>14950</v>
      </c>
    </row>
    <row r="576" spans="1:4" ht="15">
      <c r="A576" s="768" t="s">
        <v>2700</v>
      </c>
      <c r="B576" s="768" t="s">
        <v>2711</v>
      </c>
      <c r="C576" s="768" t="s">
        <v>2096</v>
      </c>
      <c r="D576" s="769">
        <v>13250</v>
      </c>
    </row>
    <row r="577" spans="1:4" ht="15">
      <c r="A577" s="768" t="s">
        <v>2700</v>
      </c>
      <c r="B577" s="768" t="s">
        <v>2712</v>
      </c>
      <c r="C577" s="768" t="s">
        <v>2169</v>
      </c>
      <c r="D577" s="769">
        <v>6600</v>
      </c>
    </row>
    <row r="578" spans="1:4" ht="15">
      <c r="A578" s="768" t="s">
        <v>2700</v>
      </c>
      <c r="B578" s="768" t="s">
        <v>2713</v>
      </c>
      <c r="C578" s="768" t="s">
        <v>1850</v>
      </c>
      <c r="D578" s="769">
        <v>64900</v>
      </c>
    </row>
    <row r="579" spans="1:4" ht="15">
      <c r="A579" s="768" t="s">
        <v>2700</v>
      </c>
      <c r="B579" s="768" t="s">
        <v>2714</v>
      </c>
      <c r="C579" s="768" t="s">
        <v>1950</v>
      </c>
      <c r="D579" s="769">
        <v>83650</v>
      </c>
    </row>
    <row r="580" spans="1:4" ht="15">
      <c r="A580" s="768" t="s">
        <v>2700</v>
      </c>
      <c r="B580" s="768" t="s">
        <v>2715</v>
      </c>
      <c r="C580" s="768" t="s">
        <v>2716</v>
      </c>
      <c r="D580" s="769">
        <v>2550</v>
      </c>
    </row>
    <row r="581" spans="1:4" ht="15">
      <c r="A581" s="768" t="s">
        <v>2700</v>
      </c>
      <c r="B581" s="768" t="s">
        <v>2717</v>
      </c>
      <c r="C581" s="768" t="s">
        <v>2072</v>
      </c>
      <c r="D581" s="769">
        <v>600</v>
      </c>
    </row>
    <row r="582" spans="1:4" ht="15">
      <c r="A582" s="768" t="s">
        <v>2700</v>
      </c>
      <c r="B582" s="768" t="s">
        <v>2718</v>
      </c>
      <c r="C582" s="768" t="s">
        <v>2072</v>
      </c>
      <c r="D582" s="769">
        <v>1500</v>
      </c>
    </row>
    <row r="583" spans="1:4" ht="15">
      <c r="A583" s="768" t="s">
        <v>2700</v>
      </c>
      <c r="B583" s="768" t="s">
        <v>2719</v>
      </c>
      <c r="C583" s="768" t="s">
        <v>2720</v>
      </c>
      <c r="D583" s="769">
        <v>300</v>
      </c>
    </row>
    <row r="584" spans="1:4" ht="15">
      <c r="A584" s="768" t="s">
        <v>2700</v>
      </c>
      <c r="B584" s="768" t="s">
        <v>2721</v>
      </c>
      <c r="C584" s="768" t="s">
        <v>2209</v>
      </c>
      <c r="D584" s="769">
        <v>1400</v>
      </c>
    </row>
    <row r="585" spans="1:4" ht="15">
      <c r="A585" s="768" t="s">
        <v>2700</v>
      </c>
      <c r="B585" s="768" t="s">
        <v>2722</v>
      </c>
      <c r="C585" s="768" t="s">
        <v>1887</v>
      </c>
      <c r="D585" s="769">
        <v>1050</v>
      </c>
    </row>
    <row r="586" spans="1:4" ht="15">
      <c r="A586" s="768" t="s">
        <v>2700</v>
      </c>
      <c r="B586" s="768" t="s">
        <v>2723</v>
      </c>
      <c r="C586" s="768" t="s">
        <v>1902</v>
      </c>
      <c r="D586" s="769">
        <v>200</v>
      </c>
    </row>
    <row r="587" spans="1:4" ht="15">
      <c r="A587" s="768" t="s">
        <v>2700</v>
      </c>
      <c r="B587" s="768" t="s">
        <v>2724</v>
      </c>
      <c r="C587" s="768" t="s">
        <v>2725</v>
      </c>
      <c r="D587" s="769">
        <v>200</v>
      </c>
    </row>
    <row r="588" spans="1:4" ht="15">
      <c r="A588" s="768" t="s">
        <v>2700</v>
      </c>
      <c r="B588" s="768" t="s">
        <v>2726</v>
      </c>
      <c r="C588" s="768" t="s">
        <v>2725</v>
      </c>
      <c r="D588" s="769">
        <v>200</v>
      </c>
    </row>
    <row r="589" spans="1:4" ht="15">
      <c r="A589" s="768" t="s">
        <v>2700</v>
      </c>
      <c r="B589" s="768" t="s">
        <v>2727</v>
      </c>
      <c r="C589" s="768" t="s">
        <v>2728</v>
      </c>
      <c r="D589" s="769">
        <v>35550</v>
      </c>
    </row>
    <row r="590" spans="1:4" ht="15">
      <c r="A590" s="768" t="s">
        <v>2700</v>
      </c>
      <c r="B590" s="768" t="s">
        <v>2729</v>
      </c>
      <c r="C590" s="768" t="s">
        <v>2180</v>
      </c>
      <c r="D590" s="769">
        <v>29350</v>
      </c>
    </row>
    <row r="591" spans="1:4" ht="15">
      <c r="A591" s="768" t="s">
        <v>2700</v>
      </c>
      <c r="B591" s="768" t="s">
        <v>2730</v>
      </c>
      <c r="C591" s="768" t="s">
        <v>2731</v>
      </c>
      <c r="D591" s="769">
        <v>5150</v>
      </c>
    </row>
    <row r="592" spans="1:4" ht="15">
      <c r="A592" s="768" t="s">
        <v>1671</v>
      </c>
      <c r="B592" s="768" t="s">
        <v>2732</v>
      </c>
      <c r="C592" s="768" t="s">
        <v>1935</v>
      </c>
      <c r="D592" s="769">
        <v>1000</v>
      </c>
    </row>
    <row r="593" spans="1:4" ht="15">
      <c r="A593" s="768" t="s">
        <v>1671</v>
      </c>
      <c r="B593" s="768" t="s">
        <v>2733</v>
      </c>
      <c r="C593" s="768" t="s">
        <v>2734</v>
      </c>
      <c r="D593" s="769">
        <v>300</v>
      </c>
    </row>
    <row r="594" spans="1:4" ht="15">
      <c r="A594" s="768" t="s">
        <v>1671</v>
      </c>
      <c r="B594" s="768" t="s">
        <v>2735</v>
      </c>
      <c r="C594" s="768" t="s">
        <v>1923</v>
      </c>
      <c r="D594" s="769">
        <v>250</v>
      </c>
    </row>
    <row r="595" spans="1:4" ht="15">
      <c r="A595" s="768" t="s">
        <v>1671</v>
      </c>
      <c r="B595" s="768" t="s">
        <v>2736</v>
      </c>
      <c r="C595" s="768" t="s">
        <v>2439</v>
      </c>
      <c r="D595" s="769">
        <v>300</v>
      </c>
    </row>
    <row r="596" spans="1:4" ht="15">
      <c r="A596" s="768" t="s">
        <v>1671</v>
      </c>
      <c r="B596" s="768" t="s">
        <v>2737</v>
      </c>
      <c r="C596" s="768" t="s">
        <v>2738</v>
      </c>
      <c r="D596" s="769">
        <v>350</v>
      </c>
    </row>
    <row r="597" spans="1:4" ht="15">
      <c r="A597" s="768" t="s">
        <v>1671</v>
      </c>
      <c r="B597" s="768" t="s">
        <v>2739</v>
      </c>
      <c r="C597" s="768" t="s">
        <v>2189</v>
      </c>
      <c r="D597" s="769">
        <v>1700</v>
      </c>
    </row>
    <row r="598" spans="1:4" ht="15">
      <c r="A598" s="768" t="s">
        <v>1671</v>
      </c>
      <c r="B598" s="768" t="s">
        <v>2740</v>
      </c>
      <c r="C598" s="768" t="s">
        <v>1927</v>
      </c>
      <c r="D598" s="769">
        <v>250</v>
      </c>
    </row>
    <row r="599" spans="1:4" ht="15">
      <c r="A599" s="768" t="s">
        <v>1671</v>
      </c>
      <c r="B599" s="768" t="s">
        <v>2741</v>
      </c>
      <c r="C599" s="768" t="s">
        <v>2742</v>
      </c>
      <c r="D599" s="769">
        <v>1600</v>
      </c>
    </row>
    <row r="600" spans="1:4" ht="15">
      <c r="A600" s="768" t="s">
        <v>1671</v>
      </c>
      <c r="B600" s="768" t="s">
        <v>2743</v>
      </c>
      <c r="C600" s="768" t="s">
        <v>1950</v>
      </c>
      <c r="D600" s="769">
        <v>2750</v>
      </c>
    </row>
    <row r="601" spans="1:4" ht="15">
      <c r="A601" s="768" t="s">
        <v>1671</v>
      </c>
      <c r="B601" s="768" t="s">
        <v>2744</v>
      </c>
      <c r="C601" s="768" t="s">
        <v>1663</v>
      </c>
      <c r="D601" s="769">
        <v>17150</v>
      </c>
    </row>
    <row r="602" spans="1:4" ht="15">
      <c r="A602" s="768" t="s">
        <v>1671</v>
      </c>
      <c r="B602" s="768" t="s">
        <v>2745</v>
      </c>
      <c r="C602" s="768" t="s">
        <v>2746</v>
      </c>
      <c r="D602" s="769">
        <v>200</v>
      </c>
    </row>
    <row r="603" spans="1:4" ht="15">
      <c r="A603" s="768" t="s">
        <v>1671</v>
      </c>
      <c r="B603" s="768" t="s">
        <v>2747</v>
      </c>
      <c r="C603" s="768" t="s">
        <v>2748</v>
      </c>
      <c r="D603" s="769">
        <v>7500</v>
      </c>
    </row>
    <row r="604" spans="1:4" ht="15">
      <c r="A604" s="768" t="s">
        <v>1671</v>
      </c>
      <c r="B604" s="768" t="s">
        <v>2749</v>
      </c>
      <c r="C604" s="768" t="s">
        <v>1856</v>
      </c>
      <c r="D604" s="769">
        <v>850</v>
      </c>
    </row>
    <row r="605" spans="1:4" ht="15">
      <c r="A605" s="768" t="s">
        <v>1671</v>
      </c>
      <c r="B605" s="768" t="s">
        <v>2750</v>
      </c>
      <c r="C605" s="768" t="s">
        <v>2751</v>
      </c>
      <c r="D605" s="769">
        <v>1400</v>
      </c>
    </row>
    <row r="606" spans="1:4" ht="15">
      <c r="A606" s="768" t="s">
        <v>1671</v>
      </c>
      <c r="B606" s="768" t="s">
        <v>2752</v>
      </c>
      <c r="C606" s="768" t="s">
        <v>2753</v>
      </c>
      <c r="D606" s="769">
        <v>850</v>
      </c>
    </row>
    <row r="607" spans="1:4" ht="15">
      <c r="A607" s="768" t="s">
        <v>1671</v>
      </c>
      <c r="B607" s="768" t="s">
        <v>2754</v>
      </c>
      <c r="C607" s="768" t="s">
        <v>2755</v>
      </c>
      <c r="D607" s="769">
        <v>1900</v>
      </c>
    </row>
    <row r="608" spans="1:4" ht="15">
      <c r="A608" s="768" t="s">
        <v>1671</v>
      </c>
      <c r="B608" s="768" t="s">
        <v>2756</v>
      </c>
      <c r="C608" s="768" t="s">
        <v>1950</v>
      </c>
      <c r="D608" s="769">
        <v>6700</v>
      </c>
    </row>
    <row r="609" spans="1:4" ht="15">
      <c r="A609" s="768" t="s">
        <v>1671</v>
      </c>
      <c r="B609" s="768" t="s">
        <v>2757</v>
      </c>
      <c r="C609" s="768" t="s">
        <v>2758</v>
      </c>
      <c r="D609" s="769">
        <v>6450</v>
      </c>
    </row>
    <row r="610" spans="1:4" ht="15">
      <c r="A610" s="768" t="s">
        <v>1671</v>
      </c>
      <c r="B610" s="768" t="s">
        <v>2759</v>
      </c>
      <c r="C610" s="768" t="s">
        <v>1870</v>
      </c>
      <c r="D610" s="769">
        <v>2800</v>
      </c>
    </row>
    <row r="611" spans="1:4" ht="15">
      <c r="A611" s="768" t="s">
        <v>1671</v>
      </c>
      <c r="B611" s="768" t="s">
        <v>2760</v>
      </c>
      <c r="C611" s="768" t="s">
        <v>1850</v>
      </c>
      <c r="D611" s="769">
        <v>5050</v>
      </c>
    </row>
    <row r="612" spans="1:4" ht="15">
      <c r="A612" s="768" t="s">
        <v>53</v>
      </c>
      <c r="B612" s="768" t="s">
        <v>2761</v>
      </c>
      <c r="C612" s="768" t="s">
        <v>2230</v>
      </c>
      <c r="D612" s="769">
        <v>1400</v>
      </c>
    </row>
    <row r="613" spans="1:4" ht="15">
      <c r="A613" s="768" t="s">
        <v>53</v>
      </c>
      <c r="B613" s="768" t="s">
        <v>2762</v>
      </c>
      <c r="C613" s="768" t="s">
        <v>2763</v>
      </c>
      <c r="D613" s="769">
        <v>8500</v>
      </c>
    </row>
    <row r="614" spans="1:4" ht="15">
      <c r="A614" s="768" t="s">
        <v>53</v>
      </c>
      <c r="B614" s="768" t="s">
        <v>2764</v>
      </c>
      <c r="C614" s="768" t="s">
        <v>2765</v>
      </c>
      <c r="D614" s="769">
        <v>3300</v>
      </c>
    </row>
    <row r="615" spans="1:4" ht="15">
      <c r="A615" s="768" t="s">
        <v>53</v>
      </c>
      <c r="B615" s="768" t="s">
        <v>2766</v>
      </c>
      <c r="C615" s="768" t="s">
        <v>2616</v>
      </c>
      <c r="D615" s="769">
        <v>1650</v>
      </c>
    </row>
    <row r="616" spans="1:4" ht="15">
      <c r="A616" s="768" t="s">
        <v>2767</v>
      </c>
      <c r="B616" s="768" t="s">
        <v>2768</v>
      </c>
      <c r="C616" s="768" t="s">
        <v>2769</v>
      </c>
      <c r="D616" s="769">
        <v>1300</v>
      </c>
    </row>
    <row r="617" spans="1:4" ht="15">
      <c r="A617" s="768" t="s">
        <v>2767</v>
      </c>
      <c r="B617" s="768" t="s">
        <v>2770</v>
      </c>
      <c r="C617" s="768" t="s">
        <v>2763</v>
      </c>
      <c r="D617" s="769">
        <v>4950</v>
      </c>
    </row>
    <row r="618" spans="1:4" ht="15">
      <c r="A618" s="768" t="s">
        <v>2767</v>
      </c>
      <c r="B618" s="768" t="s">
        <v>2771</v>
      </c>
      <c r="C618" s="768" t="s">
        <v>1970</v>
      </c>
      <c r="D618" s="769">
        <v>2750</v>
      </c>
    </row>
    <row r="619" spans="1:4" ht="15">
      <c r="A619" s="768" t="s">
        <v>2767</v>
      </c>
      <c r="B619" s="768" t="s">
        <v>2772</v>
      </c>
      <c r="C619" s="768" t="s">
        <v>2616</v>
      </c>
      <c r="D619" s="769">
        <v>2100</v>
      </c>
    </row>
    <row r="620" spans="1:4" ht="15">
      <c r="A620" s="768" t="s">
        <v>2767</v>
      </c>
      <c r="B620" s="768" t="s">
        <v>2773</v>
      </c>
      <c r="C620" s="768" t="s">
        <v>2059</v>
      </c>
      <c r="D620" s="769">
        <v>8250</v>
      </c>
    </row>
    <row r="621" spans="1:4" ht="15">
      <c r="A621" s="768" t="s">
        <v>269</v>
      </c>
      <c r="B621" s="768" t="s">
        <v>2774</v>
      </c>
      <c r="C621" s="768" t="s">
        <v>2775</v>
      </c>
      <c r="D621" s="769">
        <v>7900</v>
      </c>
    </row>
    <row r="622" spans="1:4" ht="15">
      <c r="A622" s="768" t="s">
        <v>269</v>
      </c>
      <c r="B622" s="768" t="s">
        <v>2776</v>
      </c>
      <c r="C622" s="768" t="s">
        <v>2777</v>
      </c>
      <c r="D622" s="769">
        <v>9150</v>
      </c>
    </row>
    <row r="623" spans="1:4" ht="15">
      <c r="A623" s="768" t="s">
        <v>269</v>
      </c>
      <c r="B623" s="768" t="s">
        <v>2778</v>
      </c>
      <c r="C623" s="768" t="s">
        <v>2779</v>
      </c>
      <c r="D623" s="769">
        <v>5050</v>
      </c>
    </row>
    <row r="624" spans="1:4" ht="15">
      <c r="A624" s="768" t="s">
        <v>269</v>
      </c>
      <c r="B624" s="768" t="s">
        <v>2780</v>
      </c>
      <c r="C624" s="768" t="s">
        <v>2781</v>
      </c>
      <c r="D624" s="769">
        <v>1600</v>
      </c>
    </row>
    <row r="625" spans="1:4" ht="15">
      <c r="A625" s="768" t="s">
        <v>269</v>
      </c>
      <c r="B625" s="768" t="s">
        <v>2782</v>
      </c>
      <c r="C625" s="768" t="s">
        <v>1998</v>
      </c>
      <c r="D625" s="769">
        <v>200</v>
      </c>
    </row>
    <row r="626" spans="1:4" ht="15">
      <c r="A626" s="768" t="s">
        <v>269</v>
      </c>
      <c r="B626" s="768" t="s">
        <v>2783</v>
      </c>
      <c r="C626" s="768" t="s">
        <v>1852</v>
      </c>
      <c r="D626" s="769">
        <v>600</v>
      </c>
    </row>
    <row r="627" spans="1:4" ht="15">
      <c r="A627" s="768" t="s">
        <v>269</v>
      </c>
      <c r="B627" s="768" t="s">
        <v>2784</v>
      </c>
      <c r="C627" s="768" t="s">
        <v>2785</v>
      </c>
      <c r="D627" s="769">
        <v>350</v>
      </c>
    </row>
    <row r="628" spans="1:4" ht="15">
      <c r="A628" s="768" t="s">
        <v>269</v>
      </c>
      <c r="B628" s="768" t="s">
        <v>2786</v>
      </c>
      <c r="C628" s="768" t="s">
        <v>2787</v>
      </c>
      <c r="D628" s="769">
        <v>200</v>
      </c>
    </row>
    <row r="629" spans="1:4" ht="15">
      <c r="A629" s="768" t="s">
        <v>269</v>
      </c>
      <c r="B629" s="768" t="s">
        <v>2788</v>
      </c>
      <c r="C629" s="768" t="s">
        <v>2020</v>
      </c>
      <c r="D629" s="769">
        <v>7050</v>
      </c>
    </row>
    <row r="630" spans="1:4" ht="15">
      <c r="A630" s="768" t="s">
        <v>269</v>
      </c>
      <c r="B630" s="768" t="s">
        <v>2789</v>
      </c>
      <c r="C630" s="768" t="s">
        <v>2640</v>
      </c>
      <c r="D630" s="769">
        <v>200</v>
      </c>
    </row>
    <row r="631" spans="1:4" ht="15">
      <c r="A631" s="768" t="s">
        <v>269</v>
      </c>
      <c r="B631" s="768" t="s">
        <v>2790</v>
      </c>
      <c r="C631" s="768" t="s">
        <v>1899</v>
      </c>
      <c r="D631" s="769">
        <v>1250</v>
      </c>
    </row>
    <row r="632" spans="1:4" ht="15">
      <c r="A632" s="768" t="s">
        <v>269</v>
      </c>
      <c r="B632" s="768" t="s">
        <v>2791</v>
      </c>
      <c r="C632" s="768" t="s">
        <v>2792</v>
      </c>
      <c r="D632" s="769">
        <v>21050</v>
      </c>
    </row>
    <row r="633" spans="1:4" ht="15">
      <c r="A633" s="768" t="s">
        <v>269</v>
      </c>
      <c r="B633" s="768" t="s">
        <v>2793</v>
      </c>
      <c r="C633" s="768" t="s">
        <v>2794</v>
      </c>
      <c r="D633" s="769">
        <v>850</v>
      </c>
    </row>
    <row r="634" spans="1:4" ht="15">
      <c r="A634" s="768" t="s">
        <v>269</v>
      </c>
      <c r="B634" s="768" t="s">
        <v>2795</v>
      </c>
      <c r="C634" s="768" t="s">
        <v>2796</v>
      </c>
      <c r="D634" s="769">
        <v>54300</v>
      </c>
    </row>
    <row r="635" spans="1:4" ht="15">
      <c r="A635" s="768" t="s">
        <v>269</v>
      </c>
      <c r="B635" s="768" t="s">
        <v>2797</v>
      </c>
      <c r="C635" s="768" t="s">
        <v>1974</v>
      </c>
      <c r="D635" s="769">
        <v>50550</v>
      </c>
    </row>
    <row r="636" spans="1:4" ht="15">
      <c r="A636" s="768" t="s">
        <v>269</v>
      </c>
      <c r="B636" s="768" t="s">
        <v>2798</v>
      </c>
      <c r="C636" s="768" t="s">
        <v>2799</v>
      </c>
      <c r="D636" s="769">
        <v>3450</v>
      </c>
    </row>
    <row r="637" spans="1:4" ht="15">
      <c r="A637" s="768" t="s">
        <v>269</v>
      </c>
      <c r="B637" s="768" t="s">
        <v>2800</v>
      </c>
      <c r="C637" s="768" t="s">
        <v>1917</v>
      </c>
      <c r="D637" s="769">
        <v>9900</v>
      </c>
    </row>
    <row r="638" spans="1:4" ht="15">
      <c r="A638" s="768" t="s">
        <v>269</v>
      </c>
      <c r="B638" s="768" t="s">
        <v>2801</v>
      </c>
      <c r="C638" s="768" t="s">
        <v>2802</v>
      </c>
      <c r="D638" s="769">
        <v>3050</v>
      </c>
    </row>
    <row r="639" spans="1:4" ht="15">
      <c r="A639" s="768" t="s">
        <v>269</v>
      </c>
      <c r="B639" s="768" t="s">
        <v>2803</v>
      </c>
      <c r="C639" s="768" t="s">
        <v>2804</v>
      </c>
      <c r="D639" s="769">
        <v>11050</v>
      </c>
    </row>
    <row r="640" spans="1:4" ht="15">
      <c r="A640" s="768" t="s">
        <v>269</v>
      </c>
      <c r="B640" s="768" t="s">
        <v>2805</v>
      </c>
      <c r="C640" s="768" t="s">
        <v>2806</v>
      </c>
      <c r="D640" s="769">
        <v>2000</v>
      </c>
    </row>
    <row r="641" spans="1:4" ht="15">
      <c r="A641" s="768" t="s">
        <v>269</v>
      </c>
      <c r="B641" s="768" t="s">
        <v>2807</v>
      </c>
      <c r="C641" s="768" t="s">
        <v>2808</v>
      </c>
      <c r="D641" s="769">
        <v>2300</v>
      </c>
    </row>
    <row r="642" spans="1:4" ht="15">
      <c r="A642" s="768" t="s">
        <v>269</v>
      </c>
      <c r="B642" s="768" t="s">
        <v>2809</v>
      </c>
      <c r="C642" s="768" t="s">
        <v>2180</v>
      </c>
      <c r="D642" s="769">
        <v>18600</v>
      </c>
    </row>
    <row r="643" spans="1:4" ht="15">
      <c r="A643" s="768" t="s">
        <v>259</v>
      </c>
      <c r="B643" s="768" t="s">
        <v>2810</v>
      </c>
      <c r="C643" s="768" t="s">
        <v>2775</v>
      </c>
      <c r="D643" s="769">
        <v>6000</v>
      </c>
    </row>
    <row r="644" spans="1:4" ht="15">
      <c r="A644" s="768" t="s">
        <v>259</v>
      </c>
      <c r="B644" s="768" t="s">
        <v>2811</v>
      </c>
      <c r="C644" s="768" t="s">
        <v>2777</v>
      </c>
      <c r="D644" s="769">
        <v>8300</v>
      </c>
    </row>
    <row r="645" spans="1:4" ht="15">
      <c r="A645" s="768" t="s">
        <v>259</v>
      </c>
      <c r="B645" s="768" t="s">
        <v>2812</v>
      </c>
      <c r="C645" s="768" t="s">
        <v>2779</v>
      </c>
      <c r="D645" s="769">
        <v>4050</v>
      </c>
    </row>
    <row r="646" spans="1:4" ht="15">
      <c r="A646" s="768" t="s">
        <v>259</v>
      </c>
      <c r="B646" s="768" t="s">
        <v>2813</v>
      </c>
      <c r="C646" s="768" t="s">
        <v>2796</v>
      </c>
      <c r="D646" s="769">
        <v>40950</v>
      </c>
    </row>
    <row r="647" spans="1:4" ht="15">
      <c r="A647" s="768" t="s">
        <v>259</v>
      </c>
      <c r="B647" s="768" t="s">
        <v>2814</v>
      </c>
      <c r="C647" s="768" t="s">
        <v>1974</v>
      </c>
      <c r="D647" s="769">
        <v>38300</v>
      </c>
    </row>
    <row r="648" spans="1:4" ht="15">
      <c r="A648" s="768" t="s">
        <v>259</v>
      </c>
      <c r="B648" s="768" t="s">
        <v>2815</v>
      </c>
      <c r="C648" s="768" t="s">
        <v>2816</v>
      </c>
      <c r="D648" s="769">
        <v>5650</v>
      </c>
    </row>
    <row r="649" spans="1:4" ht="15">
      <c r="A649" s="768" t="s">
        <v>253</v>
      </c>
      <c r="B649" s="768" t="s">
        <v>2817</v>
      </c>
      <c r="C649" s="768" t="s">
        <v>2775</v>
      </c>
      <c r="D649" s="769">
        <v>5750</v>
      </c>
    </row>
    <row r="650" spans="1:4" ht="15">
      <c r="A650" s="768" t="s">
        <v>253</v>
      </c>
      <c r="B650" s="768" t="s">
        <v>2818</v>
      </c>
      <c r="C650" s="768" t="s">
        <v>2777</v>
      </c>
      <c r="D650" s="769">
        <v>8200</v>
      </c>
    </row>
    <row r="651" spans="1:4" ht="15">
      <c r="A651" s="768" t="s">
        <v>253</v>
      </c>
      <c r="B651" s="768" t="s">
        <v>2819</v>
      </c>
      <c r="C651" s="768" t="s">
        <v>2779</v>
      </c>
      <c r="D651" s="769">
        <v>4600</v>
      </c>
    </row>
    <row r="652" spans="1:4" ht="15">
      <c r="A652" s="768" t="s">
        <v>253</v>
      </c>
      <c r="B652" s="768" t="s">
        <v>2820</v>
      </c>
      <c r="C652" s="768" t="s">
        <v>2020</v>
      </c>
      <c r="D652" s="769">
        <v>2250</v>
      </c>
    </row>
    <row r="653" spans="1:4" ht="15">
      <c r="A653" s="768" t="s">
        <v>253</v>
      </c>
      <c r="B653" s="768" t="s">
        <v>2821</v>
      </c>
      <c r="C653" s="768" t="s">
        <v>2822</v>
      </c>
      <c r="D653" s="769">
        <v>300</v>
      </c>
    </row>
    <row r="654" spans="1:4" ht="15">
      <c r="A654" s="768" t="s">
        <v>253</v>
      </c>
      <c r="B654" s="768" t="s">
        <v>2823</v>
      </c>
      <c r="C654" s="768" t="s">
        <v>1887</v>
      </c>
      <c r="D654" s="769">
        <v>1250</v>
      </c>
    </row>
    <row r="655" spans="1:4" ht="15">
      <c r="A655" s="768" t="s">
        <v>253</v>
      </c>
      <c r="B655" s="768" t="s">
        <v>2824</v>
      </c>
      <c r="C655" s="768" t="s">
        <v>1970</v>
      </c>
      <c r="D655" s="769">
        <v>25750</v>
      </c>
    </row>
    <row r="656" spans="1:4" ht="15">
      <c r="A656" s="768" t="s">
        <v>253</v>
      </c>
      <c r="B656" s="768" t="s">
        <v>2825</v>
      </c>
      <c r="C656" s="768" t="s">
        <v>1850</v>
      </c>
      <c r="D656" s="769">
        <v>9850</v>
      </c>
    </row>
    <row r="657" spans="1:4" ht="15">
      <c r="A657" s="768" t="s">
        <v>253</v>
      </c>
      <c r="B657" s="768" t="s">
        <v>2826</v>
      </c>
      <c r="C657" s="768" t="s">
        <v>1974</v>
      </c>
      <c r="D657" s="769">
        <v>43000</v>
      </c>
    </row>
    <row r="658" spans="1:4" ht="15">
      <c r="A658" s="768" t="s">
        <v>253</v>
      </c>
      <c r="B658" s="768" t="s">
        <v>2827</v>
      </c>
      <c r="C658" s="768" t="s">
        <v>2828</v>
      </c>
      <c r="D658" s="769">
        <v>3450</v>
      </c>
    </row>
    <row r="659" spans="1:4" ht="15">
      <c r="A659" s="768" t="s">
        <v>253</v>
      </c>
      <c r="B659" s="768" t="s">
        <v>2829</v>
      </c>
      <c r="C659" s="768" t="s">
        <v>2804</v>
      </c>
      <c r="D659" s="769">
        <v>7100</v>
      </c>
    </row>
    <row r="660" spans="1:4" ht="15">
      <c r="A660" s="768" t="s">
        <v>253</v>
      </c>
      <c r="B660" s="768" t="s">
        <v>2830</v>
      </c>
      <c r="C660" s="768" t="s">
        <v>2808</v>
      </c>
      <c r="D660" s="769">
        <v>2300</v>
      </c>
    </row>
    <row r="661" spans="1:4" ht="15">
      <c r="A661" s="768" t="s">
        <v>253</v>
      </c>
      <c r="B661" s="768" t="s">
        <v>2831</v>
      </c>
      <c r="C661" s="768" t="s">
        <v>2832</v>
      </c>
      <c r="D661" s="769">
        <v>17950</v>
      </c>
    </row>
    <row r="662" spans="1:4" ht="15">
      <c r="A662" s="768" t="s">
        <v>2833</v>
      </c>
      <c r="B662" s="768" t="s">
        <v>2834</v>
      </c>
      <c r="C662" s="768" t="s">
        <v>1919</v>
      </c>
      <c r="D662" s="769">
        <v>7400</v>
      </c>
    </row>
    <row r="663" spans="1:4" ht="15">
      <c r="A663" s="768" t="s">
        <v>2833</v>
      </c>
      <c r="B663" s="768" t="s">
        <v>2835</v>
      </c>
      <c r="C663" s="768" t="s">
        <v>2836</v>
      </c>
      <c r="D663" s="769">
        <v>5150</v>
      </c>
    </row>
    <row r="664" spans="1:4" ht="15">
      <c r="A664" s="768" t="s">
        <v>2833</v>
      </c>
      <c r="B664" s="768" t="s">
        <v>2837</v>
      </c>
      <c r="C664" s="768" t="s">
        <v>2209</v>
      </c>
      <c r="D664" s="769">
        <v>900</v>
      </c>
    </row>
    <row r="665" spans="1:4" ht="15">
      <c r="A665" s="768" t="s">
        <v>2833</v>
      </c>
      <c r="B665" s="768" t="s">
        <v>2838</v>
      </c>
      <c r="C665" s="768" t="s">
        <v>2839</v>
      </c>
      <c r="D665" s="769">
        <v>500</v>
      </c>
    </row>
    <row r="666" spans="1:4" ht="15">
      <c r="A666" s="768" t="s">
        <v>2833</v>
      </c>
      <c r="B666" s="768" t="s">
        <v>2840</v>
      </c>
      <c r="C666" s="768" t="s">
        <v>2209</v>
      </c>
      <c r="D666" s="769">
        <v>1000</v>
      </c>
    </row>
    <row r="667" spans="1:4" ht="15">
      <c r="A667" s="768" t="s">
        <v>2833</v>
      </c>
      <c r="B667" s="768" t="s">
        <v>2841</v>
      </c>
      <c r="C667" s="768" t="s">
        <v>1850</v>
      </c>
      <c r="D667" s="769">
        <v>23250</v>
      </c>
    </row>
    <row r="668" spans="1:4" ht="15">
      <c r="A668" s="768" t="s">
        <v>2833</v>
      </c>
      <c r="B668" s="768" t="s">
        <v>2842</v>
      </c>
      <c r="C668" s="768" t="s">
        <v>1933</v>
      </c>
      <c r="D668" s="769">
        <v>4050</v>
      </c>
    </row>
    <row r="669" spans="1:4" ht="15">
      <c r="A669" s="768" t="s">
        <v>2833</v>
      </c>
      <c r="B669" s="768" t="s">
        <v>2843</v>
      </c>
      <c r="C669" s="768" t="s">
        <v>2150</v>
      </c>
      <c r="D669" s="769">
        <v>5650</v>
      </c>
    </row>
    <row r="670" spans="1:4" ht="15">
      <c r="A670" s="768" t="s">
        <v>2833</v>
      </c>
      <c r="B670" s="768" t="s">
        <v>2844</v>
      </c>
      <c r="C670" s="768" t="s">
        <v>1663</v>
      </c>
      <c r="D670" s="769">
        <v>18250</v>
      </c>
    </row>
    <row r="671" spans="1:4" ht="15">
      <c r="A671" s="768" t="s">
        <v>2833</v>
      </c>
      <c r="B671" s="768" t="s">
        <v>2845</v>
      </c>
      <c r="C671" s="768" t="s">
        <v>2846</v>
      </c>
      <c r="D671" s="769">
        <v>1150</v>
      </c>
    </row>
    <row r="672" spans="1:4" ht="15">
      <c r="A672" s="768" t="s">
        <v>2833</v>
      </c>
      <c r="B672" s="768" t="s">
        <v>2847</v>
      </c>
      <c r="C672" s="768" t="s">
        <v>1887</v>
      </c>
      <c r="D672" s="769">
        <v>650</v>
      </c>
    </row>
    <row r="673" spans="1:4" ht="15">
      <c r="A673" s="768" t="s">
        <v>2833</v>
      </c>
      <c r="B673" s="768" t="s">
        <v>2848</v>
      </c>
      <c r="C673" s="768" t="s">
        <v>1887</v>
      </c>
      <c r="D673" s="769">
        <v>700</v>
      </c>
    </row>
    <row r="674" spans="1:4" ht="15">
      <c r="A674" s="768" t="s">
        <v>2833</v>
      </c>
      <c r="B674" s="768" t="s">
        <v>2849</v>
      </c>
      <c r="C674" s="768" t="s">
        <v>1887</v>
      </c>
      <c r="D674" s="769">
        <v>650</v>
      </c>
    </row>
    <row r="675" spans="1:4" ht="15">
      <c r="A675" s="768" t="s">
        <v>2833</v>
      </c>
      <c r="B675" s="768" t="s">
        <v>2850</v>
      </c>
      <c r="C675" s="768" t="s">
        <v>2851</v>
      </c>
      <c r="D675" s="769">
        <v>2400</v>
      </c>
    </row>
    <row r="676" spans="1:4" ht="15">
      <c r="A676" s="768" t="s">
        <v>2833</v>
      </c>
      <c r="B676" s="768" t="s">
        <v>2852</v>
      </c>
      <c r="C676" s="768" t="s">
        <v>2357</v>
      </c>
      <c r="D676" s="769">
        <v>6500</v>
      </c>
    </row>
    <row r="677" spans="1:4" ht="15">
      <c r="A677" s="768" t="s">
        <v>2833</v>
      </c>
      <c r="B677" s="768" t="s">
        <v>2853</v>
      </c>
      <c r="C677" s="768" t="s">
        <v>1852</v>
      </c>
      <c r="D677" s="769">
        <v>300</v>
      </c>
    </row>
    <row r="678" spans="1:4" ht="15">
      <c r="A678" s="768" t="s">
        <v>2833</v>
      </c>
      <c r="B678" s="768" t="s">
        <v>2854</v>
      </c>
      <c r="C678" s="768" t="s">
        <v>1899</v>
      </c>
      <c r="D678" s="769">
        <v>200</v>
      </c>
    </row>
    <row r="679" spans="1:4" ht="15">
      <c r="A679" s="768" t="s">
        <v>2833</v>
      </c>
      <c r="B679" s="768" t="s">
        <v>2855</v>
      </c>
      <c r="C679" s="768" t="s">
        <v>1899</v>
      </c>
      <c r="D679" s="769">
        <v>300</v>
      </c>
    </row>
    <row r="680" spans="1:4" ht="15">
      <c r="A680" s="768" t="s">
        <v>2833</v>
      </c>
      <c r="B680" s="768" t="s">
        <v>2856</v>
      </c>
      <c r="C680" s="768" t="s">
        <v>2857</v>
      </c>
      <c r="D680" s="769">
        <v>1150</v>
      </c>
    </row>
    <row r="681" spans="1:4" ht="15">
      <c r="A681" s="768" t="s">
        <v>2833</v>
      </c>
      <c r="B681" s="768" t="s">
        <v>2858</v>
      </c>
      <c r="C681" s="768" t="s">
        <v>2003</v>
      </c>
      <c r="D681" s="769">
        <v>1850</v>
      </c>
    </row>
    <row r="682" spans="1:4" ht="15">
      <c r="A682" s="768" t="s">
        <v>2833</v>
      </c>
      <c r="B682" s="768" t="s">
        <v>2859</v>
      </c>
      <c r="C682" s="768" t="s">
        <v>1923</v>
      </c>
      <c r="D682" s="769">
        <v>350</v>
      </c>
    </row>
    <row r="683" spans="1:4" ht="15">
      <c r="A683" s="768" t="s">
        <v>2833</v>
      </c>
      <c r="B683" s="768" t="s">
        <v>2860</v>
      </c>
      <c r="C683" s="768" t="s">
        <v>2861</v>
      </c>
      <c r="D683" s="769">
        <v>850</v>
      </c>
    </row>
    <row r="684" spans="1:4" ht="15">
      <c r="A684" s="768" t="s">
        <v>2833</v>
      </c>
      <c r="B684" s="768" t="s">
        <v>2862</v>
      </c>
      <c r="C684" s="768" t="s">
        <v>2863</v>
      </c>
      <c r="D684" s="769">
        <v>46350</v>
      </c>
    </row>
    <row r="685" spans="1:4" ht="15">
      <c r="A685" s="768" t="s">
        <v>2833</v>
      </c>
      <c r="B685" s="768" t="s">
        <v>2864</v>
      </c>
      <c r="C685" s="768" t="s">
        <v>2180</v>
      </c>
      <c r="D685" s="769">
        <v>17450</v>
      </c>
    </row>
    <row r="686" spans="1:4" ht="15">
      <c r="A686" s="768" t="s">
        <v>2833</v>
      </c>
      <c r="B686" s="768" t="s">
        <v>2865</v>
      </c>
      <c r="C686" s="768" t="s">
        <v>2866</v>
      </c>
      <c r="D686" s="769">
        <v>54300</v>
      </c>
    </row>
    <row r="687" spans="1:4" ht="15">
      <c r="A687" s="768" t="s">
        <v>2833</v>
      </c>
      <c r="B687" s="768" t="s">
        <v>2867</v>
      </c>
      <c r="C687" s="768" t="s">
        <v>2868</v>
      </c>
      <c r="D687" s="769">
        <v>8500</v>
      </c>
    </row>
    <row r="688" spans="1:4" ht="15">
      <c r="A688" s="768" t="s">
        <v>2833</v>
      </c>
      <c r="B688" s="768" t="s">
        <v>2869</v>
      </c>
      <c r="C688" s="768" t="s">
        <v>2870</v>
      </c>
      <c r="D688" s="769">
        <v>1150</v>
      </c>
    </row>
    <row r="689" spans="1:4" ht="15">
      <c r="A689" s="768" t="s">
        <v>2833</v>
      </c>
      <c r="B689" s="768" t="s">
        <v>2871</v>
      </c>
      <c r="C689" s="768" t="s">
        <v>2872</v>
      </c>
      <c r="D689" s="769">
        <v>3450</v>
      </c>
    </row>
    <row r="690" spans="1:4" ht="15">
      <c r="A690" s="768" t="s">
        <v>2833</v>
      </c>
      <c r="B690" s="768" t="s">
        <v>2873</v>
      </c>
      <c r="C690" s="768" t="s">
        <v>2348</v>
      </c>
      <c r="D690" s="769">
        <v>2300</v>
      </c>
    </row>
    <row r="691" spans="1:4" ht="15">
      <c r="A691" s="768" t="s">
        <v>2833</v>
      </c>
      <c r="B691" s="768" t="s">
        <v>2874</v>
      </c>
      <c r="C691" s="768" t="s">
        <v>2875</v>
      </c>
      <c r="D691" s="769">
        <v>1700</v>
      </c>
    </row>
    <row r="692" spans="1:4" ht="15">
      <c r="A692" s="768" t="s">
        <v>2876</v>
      </c>
      <c r="B692" s="768" t="s">
        <v>2877</v>
      </c>
      <c r="C692" s="768" t="s">
        <v>1919</v>
      </c>
      <c r="D692" s="769">
        <v>8900</v>
      </c>
    </row>
    <row r="693" spans="1:4" ht="15">
      <c r="A693" s="768" t="s">
        <v>2876</v>
      </c>
      <c r="B693" s="768" t="s">
        <v>2878</v>
      </c>
      <c r="C693" s="768" t="s">
        <v>1850</v>
      </c>
      <c r="D693" s="769">
        <v>24650</v>
      </c>
    </row>
    <row r="694" spans="1:4" ht="15">
      <c r="A694" s="768" t="s">
        <v>2876</v>
      </c>
      <c r="B694" s="768" t="s">
        <v>2879</v>
      </c>
      <c r="C694" s="768" t="s">
        <v>1927</v>
      </c>
      <c r="D694" s="769">
        <v>2250</v>
      </c>
    </row>
    <row r="695" spans="1:4" ht="15">
      <c r="A695" s="768" t="s">
        <v>2876</v>
      </c>
      <c r="B695" s="768" t="s">
        <v>2880</v>
      </c>
      <c r="C695" s="768" t="s">
        <v>2851</v>
      </c>
      <c r="D695" s="769">
        <v>2900</v>
      </c>
    </row>
    <row r="696" spans="1:4" ht="15">
      <c r="A696" s="768" t="s">
        <v>2876</v>
      </c>
      <c r="B696" s="768" t="s">
        <v>2881</v>
      </c>
      <c r="C696" s="768" t="s">
        <v>2882</v>
      </c>
      <c r="D696" s="769">
        <v>57400</v>
      </c>
    </row>
    <row r="697" spans="1:4" ht="15">
      <c r="A697" s="768" t="s">
        <v>2876</v>
      </c>
      <c r="B697" s="768" t="s">
        <v>2883</v>
      </c>
      <c r="C697" s="768" t="s">
        <v>2180</v>
      </c>
      <c r="D697" s="769">
        <v>19250</v>
      </c>
    </row>
    <row r="698" spans="1:4" ht="15">
      <c r="A698" s="768" t="s">
        <v>2876</v>
      </c>
      <c r="B698" s="768" t="s">
        <v>2884</v>
      </c>
      <c r="C698" s="768" t="s">
        <v>2885</v>
      </c>
      <c r="D698" s="769">
        <v>62750</v>
      </c>
    </row>
    <row r="699" spans="1:4" ht="15">
      <c r="A699" s="768" t="s">
        <v>2876</v>
      </c>
      <c r="B699" s="768" t="s">
        <v>2886</v>
      </c>
      <c r="C699" s="768" t="s">
        <v>2875</v>
      </c>
      <c r="D699" s="769">
        <v>2250</v>
      </c>
    </row>
    <row r="700" spans="1:4" ht="15">
      <c r="A700" s="768" t="s">
        <v>2887</v>
      </c>
      <c r="B700" s="768" t="s">
        <v>2888</v>
      </c>
      <c r="C700" s="768" t="s">
        <v>2889</v>
      </c>
      <c r="D700" s="769">
        <v>4150</v>
      </c>
    </row>
    <row r="701" spans="1:4" ht="15">
      <c r="A701" s="768" t="s">
        <v>2887</v>
      </c>
      <c r="B701" s="768" t="s">
        <v>2890</v>
      </c>
      <c r="C701" s="768" t="s">
        <v>2616</v>
      </c>
      <c r="D701" s="769">
        <v>2950</v>
      </c>
    </row>
    <row r="702" spans="1:4" ht="15">
      <c r="A702" s="768" t="s">
        <v>2887</v>
      </c>
      <c r="B702" s="768" t="s">
        <v>2891</v>
      </c>
      <c r="C702" s="768" t="s">
        <v>2892</v>
      </c>
      <c r="D702" s="769">
        <v>6400</v>
      </c>
    </row>
    <row r="703" spans="1:4" ht="15">
      <c r="A703" s="768" t="s">
        <v>2887</v>
      </c>
      <c r="B703" s="768" t="s">
        <v>2893</v>
      </c>
      <c r="C703" s="768" t="s">
        <v>2061</v>
      </c>
      <c r="D703" s="769">
        <v>4450</v>
      </c>
    </row>
    <row r="704" spans="1:4" ht="15">
      <c r="A704" s="768" t="s">
        <v>2894</v>
      </c>
      <c r="B704" s="768" t="s">
        <v>2895</v>
      </c>
      <c r="C704" s="768" t="s">
        <v>2439</v>
      </c>
      <c r="D704" s="769">
        <v>250</v>
      </c>
    </row>
    <row r="705" spans="1:4" ht="15">
      <c r="A705" s="768" t="s">
        <v>2894</v>
      </c>
      <c r="B705" s="768" t="s">
        <v>2896</v>
      </c>
      <c r="C705" s="768" t="s">
        <v>1927</v>
      </c>
      <c r="D705" s="769">
        <v>250</v>
      </c>
    </row>
    <row r="706" spans="1:4" ht="15">
      <c r="A706" s="768" t="s">
        <v>2894</v>
      </c>
      <c r="B706" s="768" t="s">
        <v>2897</v>
      </c>
      <c r="C706" s="768" t="s">
        <v>1939</v>
      </c>
      <c r="D706" s="769">
        <v>700</v>
      </c>
    </row>
    <row r="707" spans="1:4" ht="15">
      <c r="A707" s="768" t="s">
        <v>2894</v>
      </c>
      <c r="B707" s="768" t="s">
        <v>2898</v>
      </c>
      <c r="C707" s="768" t="s">
        <v>2899</v>
      </c>
      <c r="D707" s="769">
        <v>9300</v>
      </c>
    </row>
    <row r="708" spans="1:4" ht="15">
      <c r="A708" s="768" t="s">
        <v>2894</v>
      </c>
      <c r="B708" s="768" t="s">
        <v>2900</v>
      </c>
      <c r="C708" s="768" t="s">
        <v>2765</v>
      </c>
      <c r="D708" s="769">
        <v>2250</v>
      </c>
    </row>
    <row r="709" spans="1:4" ht="15">
      <c r="A709" s="768" t="s">
        <v>2894</v>
      </c>
      <c r="B709" s="768" t="s">
        <v>2901</v>
      </c>
      <c r="C709" s="768" t="s">
        <v>2889</v>
      </c>
      <c r="D709" s="769">
        <v>4000</v>
      </c>
    </row>
    <row r="710" spans="1:4" ht="15">
      <c r="A710" s="768" t="s">
        <v>2894</v>
      </c>
      <c r="B710" s="768" t="s">
        <v>2902</v>
      </c>
      <c r="C710" s="768" t="s">
        <v>2903</v>
      </c>
      <c r="D710" s="769">
        <v>5150</v>
      </c>
    </row>
    <row r="711" spans="1:4" ht="15">
      <c r="A711" s="768" t="s">
        <v>2894</v>
      </c>
      <c r="B711" s="768" t="s">
        <v>2904</v>
      </c>
      <c r="C711" s="768" t="s">
        <v>2616</v>
      </c>
      <c r="D711" s="769">
        <v>2950</v>
      </c>
    </row>
    <row r="712" spans="1:4" ht="15">
      <c r="A712" s="768" t="s">
        <v>2894</v>
      </c>
      <c r="B712" s="768" t="s">
        <v>2905</v>
      </c>
      <c r="C712" s="768" t="s">
        <v>2906</v>
      </c>
      <c r="D712" s="769">
        <v>1150</v>
      </c>
    </row>
    <row r="713" spans="1:4" ht="15">
      <c r="A713" s="768" t="s">
        <v>2894</v>
      </c>
      <c r="B713" s="768" t="s">
        <v>2907</v>
      </c>
      <c r="C713" s="768" t="s">
        <v>2892</v>
      </c>
      <c r="D713" s="769">
        <v>5550</v>
      </c>
    </row>
    <row r="714" spans="1:4" ht="15">
      <c r="A714" s="768" t="s">
        <v>2894</v>
      </c>
      <c r="B714" s="768" t="s">
        <v>2908</v>
      </c>
      <c r="C714" s="768" t="s">
        <v>2059</v>
      </c>
      <c r="D714" s="769">
        <v>8250</v>
      </c>
    </row>
    <row r="715" spans="1:4" ht="15">
      <c r="A715" s="768" t="s">
        <v>2894</v>
      </c>
      <c r="B715" s="768" t="s">
        <v>2909</v>
      </c>
      <c r="C715" s="768" t="s">
        <v>2061</v>
      </c>
      <c r="D715" s="769">
        <v>4050</v>
      </c>
    </row>
    <row r="716" spans="1:4" ht="15">
      <c r="A716" s="768" t="s">
        <v>2910</v>
      </c>
      <c r="B716" s="768" t="s">
        <v>2911</v>
      </c>
      <c r="C716" s="768" t="s">
        <v>1919</v>
      </c>
      <c r="D716" s="769">
        <v>10350</v>
      </c>
    </row>
    <row r="717" spans="1:4" ht="15">
      <c r="A717" s="768" t="s">
        <v>2910</v>
      </c>
      <c r="B717" s="768" t="s">
        <v>2912</v>
      </c>
      <c r="C717" s="768" t="s">
        <v>2913</v>
      </c>
      <c r="D717" s="769">
        <v>7100</v>
      </c>
    </row>
    <row r="718" spans="1:4" ht="15">
      <c r="A718" s="768" t="s">
        <v>2910</v>
      </c>
      <c r="B718" s="768" t="s">
        <v>2914</v>
      </c>
      <c r="C718" s="768" t="s">
        <v>2915</v>
      </c>
      <c r="D718" s="769">
        <v>4600</v>
      </c>
    </row>
    <row r="719" spans="1:4" ht="15">
      <c r="A719" s="768" t="s">
        <v>2910</v>
      </c>
      <c r="B719" s="768" t="s">
        <v>2916</v>
      </c>
      <c r="C719" s="768" t="s">
        <v>2320</v>
      </c>
      <c r="D719" s="769">
        <v>2400</v>
      </c>
    </row>
    <row r="720" spans="1:4" ht="15">
      <c r="A720" s="768" t="s">
        <v>2910</v>
      </c>
      <c r="B720" s="768" t="s">
        <v>2917</v>
      </c>
      <c r="C720" s="768" t="s">
        <v>2918</v>
      </c>
      <c r="D720" s="769">
        <v>700</v>
      </c>
    </row>
    <row r="721" spans="1:4" ht="15">
      <c r="A721" s="768" t="s">
        <v>2910</v>
      </c>
      <c r="B721" s="768" t="s">
        <v>2919</v>
      </c>
      <c r="C721" s="768" t="s">
        <v>2920</v>
      </c>
      <c r="D721" s="769">
        <v>200</v>
      </c>
    </row>
    <row r="722" spans="1:4" ht="15">
      <c r="A722" s="768" t="s">
        <v>2910</v>
      </c>
      <c r="B722" s="768" t="s">
        <v>2921</v>
      </c>
      <c r="C722" s="768" t="s">
        <v>2922</v>
      </c>
      <c r="D722" s="769">
        <v>200</v>
      </c>
    </row>
    <row r="723" spans="1:4" ht="15">
      <c r="A723" s="768" t="s">
        <v>2910</v>
      </c>
      <c r="B723" s="768" t="s">
        <v>2923</v>
      </c>
      <c r="C723" s="768" t="s">
        <v>1902</v>
      </c>
      <c r="D723" s="769">
        <v>250</v>
      </c>
    </row>
    <row r="724" spans="1:4" ht="15">
      <c r="A724" s="768" t="s">
        <v>2910</v>
      </c>
      <c r="B724" s="768" t="s">
        <v>2924</v>
      </c>
      <c r="C724" s="768" t="s">
        <v>2235</v>
      </c>
      <c r="D724" s="769">
        <v>200</v>
      </c>
    </row>
    <row r="725" spans="1:4" ht="15">
      <c r="A725" s="768" t="s">
        <v>2910</v>
      </c>
      <c r="B725" s="768" t="s">
        <v>2925</v>
      </c>
      <c r="C725" s="768" t="s">
        <v>1998</v>
      </c>
      <c r="D725" s="769">
        <v>200</v>
      </c>
    </row>
    <row r="726" spans="1:4" ht="15">
      <c r="A726" s="768" t="s">
        <v>2910</v>
      </c>
      <c r="B726" s="768" t="s">
        <v>2926</v>
      </c>
      <c r="C726" s="768" t="s">
        <v>1902</v>
      </c>
      <c r="D726" s="769">
        <v>200</v>
      </c>
    </row>
    <row r="727" spans="1:4" ht="15">
      <c r="A727" s="768" t="s">
        <v>2910</v>
      </c>
      <c r="B727" s="768" t="s">
        <v>2927</v>
      </c>
      <c r="C727" s="768" t="s">
        <v>1902</v>
      </c>
      <c r="D727" s="769">
        <v>200</v>
      </c>
    </row>
    <row r="728" spans="1:4" ht="15">
      <c r="A728" s="768" t="s">
        <v>2910</v>
      </c>
      <c r="B728" s="768" t="s">
        <v>2928</v>
      </c>
      <c r="C728" s="768" t="s">
        <v>1998</v>
      </c>
      <c r="D728" s="769">
        <v>200</v>
      </c>
    </row>
    <row r="729" spans="1:4" ht="15">
      <c r="A729" s="768" t="s">
        <v>2910</v>
      </c>
      <c r="B729" s="768" t="s">
        <v>2929</v>
      </c>
      <c r="C729" s="768" t="s">
        <v>2822</v>
      </c>
      <c r="D729" s="769">
        <v>600</v>
      </c>
    </row>
    <row r="730" spans="1:4" ht="15">
      <c r="A730" s="768" t="s">
        <v>2910</v>
      </c>
      <c r="B730" s="768" t="s">
        <v>2930</v>
      </c>
      <c r="C730" s="768" t="s">
        <v>1663</v>
      </c>
      <c r="D730" s="769">
        <v>19300</v>
      </c>
    </row>
    <row r="731" spans="1:4" ht="15">
      <c r="A731" s="768" t="s">
        <v>2910</v>
      </c>
      <c r="B731" s="768" t="s">
        <v>2931</v>
      </c>
      <c r="C731" s="768" t="s">
        <v>1852</v>
      </c>
      <c r="D731" s="769">
        <v>500</v>
      </c>
    </row>
    <row r="732" spans="1:4" ht="15">
      <c r="A732" s="768" t="s">
        <v>2910</v>
      </c>
      <c r="B732" s="768" t="s">
        <v>2932</v>
      </c>
      <c r="C732" s="768" t="s">
        <v>2418</v>
      </c>
      <c r="D732" s="769">
        <v>9850</v>
      </c>
    </row>
    <row r="733" spans="1:4" ht="15">
      <c r="A733" s="768" t="s">
        <v>2910</v>
      </c>
      <c r="B733" s="768" t="s">
        <v>2933</v>
      </c>
      <c r="C733" s="768" t="s">
        <v>2267</v>
      </c>
      <c r="D733" s="769">
        <v>22400</v>
      </c>
    </row>
    <row r="734" spans="1:4" ht="15">
      <c r="A734" s="768" t="s">
        <v>2910</v>
      </c>
      <c r="B734" s="768" t="s">
        <v>2934</v>
      </c>
      <c r="C734" s="768" t="s">
        <v>2804</v>
      </c>
      <c r="D734" s="769">
        <v>4400</v>
      </c>
    </row>
    <row r="735" spans="1:4" ht="15">
      <c r="A735" s="768" t="s">
        <v>2910</v>
      </c>
      <c r="B735" s="768" t="s">
        <v>2935</v>
      </c>
      <c r="C735" s="768" t="s">
        <v>2936</v>
      </c>
      <c r="D735" s="769">
        <v>26150</v>
      </c>
    </row>
    <row r="736" spans="1:4" ht="15">
      <c r="A736" s="768" t="s">
        <v>2910</v>
      </c>
      <c r="B736" s="768" t="s">
        <v>2937</v>
      </c>
      <c r="C736" s="768" t="s">
        <v>2806</v>
      </c>
      <c r="D736" s="769">
        <v>1500</v>
      </c>
    </row>
    <row r="737" spans="1:4" ht="15">
      <c r="A737" s="768" t="s">
        <v>2910</v>
      </c>
      <c r="B737" s="768" t="s">
        <v>2938</v>
      </c>
      <c r="C737" s="768" t="s">
        <v>1917</v>
      </c>
      <c r="D737" s="769">
        <v>8200</v>
      </c>
    </row>
    <row r="738" spans="1:4" ht="15">
      <c r="A738" s="768" t="s">
        <v>2939</v>
      </c>
      <c r="B738" s="768" t="s">
        <v>2940</v>
      </c>
      <c r="C738" s="768" t="s">
        <v>2941</v>
      </c>
      <c r="D738" s="769">
        <v>2100</v>
      </c>
    </row>
    <row r="739" spans="1:4" ht="15">
      <c r="A739" s="768" t="s">
        <v>2939</v>
      </c>
      <c r="B739" s="768" t="s">
        <v>2942</v>
      </c>
      <c r="C739" s="768" t="s">
        <v>2209</v>
      </c>
      <c r="D739" s="769">
        <v>700</v>
      </c>
    </row>
    <row r="740" spans="1:4" ht="15">
      <c r="A740" s="768" t="s">
        <v>2939</v>
      </c>
      <c r="B740" s="768" t="s">
        <v>2943</v>
      </c>
      <c r="C740" s="768" t="s">
        <v>2039</v>
      </c>
      <c r="D740" s="769">
        <v>500</v>
      </c>
    </row>
    <row r="741" spans="1:4" ht="15">
      <c r="A741" s="768" t="s">
        <v>2939</v>
      </c>
      <c r="B741" s="768" t="s">
        <v>2944</v>
      </c>
      <c r="C741" s="768" t="s">
        <v>2945</v>
      </c>
      <c r="D741" s="769">
        <v>250</v>
      </c>
    </row>
    <row r="742" spans="1:4" ht="15">
      <c r="A742" s="768" t="s">
        <v>2939</v>
      </c>
      <c r="B742" s="768" t="s">
        <v>2946</v>
      </c>
      <c r="C742" s="768" t="s">
        <v>1981</v>
      </c>
      <c r="D742" s="769">
        <v>1500</v>
      </c>
    </row>
    <row r="743" spans="1:4" ht="15">
      <c r="A743" s="768" t="s">
        <v>2939</v>
      </c>
      <c r="B743" s="768" t="s">
        <v>2947</v>
      </c>
      <c r="C743" s="768" t="s">
        <v>1856</v>
      </c>
      <c r="D743" s="769">
        <v>1600</v>
      </c>
    </row>
    <row r="744" spans="1:4" ht="15">
      <c r="A744" s="768" t="s">
        <v>2939</v>
      </c>
      <c r="B744" s="768" t="s">
        <v>2948</v>
      </c>
      <c r="C744" s="768" t="s">
        <v>1941</v>
      </c>
      <c r="D744" s="769">
        <v>6250</v>
      </c>
    </row>
    <row r="745" spans="1:4" ht="15">
      <c r="A745" s="768" t="s">
        <v>2939</v>
      </c>
      <c r="B745" s="768" t="s">
        <v>2949</v>
      </c>
      <c r="C745" s="768" t="s">
        <v>2950</v>
      </c>
      <c r="D745" s="769">
        <v>3600</v>
      </c>
    </row>
    <row r="746" spans="1:4" ht="15">
      <c r="A746" s="768" t="s">
        <v>2939</v>
      </c>
      <c r="B746" s="768" t="s">
        <v>2951</v>
      </c>
      <c r="C746" s="768" t="s">
        <v>2945</v>
      </c>
      <c r="D746" s="769">
        <v>600</v>
      </c>
    </row>
    <row r="747" spans="1:4" ht="15">
      <c r="A747" s="768" t="s">
        <v>2939</v>
      </c>
      <c r="B747" s="768" t="s">
        <v>2952</v>
      </c>
      <c r="C747" s="768" t="s">
        <v>2953</v>
      </c>
      <c r="D747" s="769">
        <v>5150</v>
      </c>
    </row>
    <row r="748" spans="1:4" ht="15">
      <c r="A748" s="768" t="s">
        <v>2939</v>
      </c>
      <c r="B748" s="768" t="s">
        <v>2954</v>
      </c>
      <c r="C748" s="768" t="s">
        <v>1998</v>
      </c>
      <c r="D748" s="769">
        <v>200</v>
      </c>
    </row>
    <row r="749" spans="1:4" ht="15">
      <c r="A749" s="768" t="s">
        <v>2939</v>
      </c>
      <c r="B749" s="768" t="s">
        <v>2955</v>
      </c>
      <c r="C749" s="768" t="s">
        <v>2725</v>
      </c>
      <c r="D749" s="769">
        <v>300</v>
      </c>
    </row>
    <row r="750" spans="1:4" ht="15">
      <c r="A750" s="768" t="s">
        <v>2939</v>
      </c>
      <c r="B750" s="768" t="s">
        <v>2956</v>
      </c>
      <c r="C750" s="768" t="s">
        <v>1891</v>
      </c>
      <c r="D750" s="769">
        <v>300</v>
      </c>
    </row>
    <row r="751" spans="1:4" ht="15">
      <c r="A751" s="768" t="s">
        <v>2939</v>
      </c>
      <c r="B751" s="768" t="s">
        <v>2957</v>
      </c>
      <c r="C751" s="768" t="s">
        <v>1902</v>
      </c>
      <c r="D751" s="769">
        <v>200</v>
      </c>
    </row>
    <row r="752" spans="1:4" ht="15">
      <c r="A752" s="768" t="s">
        <v>2939</v>
      </c>
      <c r="B752" s="768" t="s">
        <v>2958</v>
      </c>
      <c r="C752" s="768" t="s">
        <v>1923</v>
      </c>
      <c r="D752" s="769">
        <v>200</v>
      </c>
    </row>
    <row r="753" spans="1:4" ht="15">
      <c r="A753" s="768" t="s">
        <v>2939</v>
      </c>
      <c r="B753" s="768" t="s">
        <v>2959</v>
      </c>
      <c r="C753" s="768" t="s">
        <v>1887</v>
      </c>
      <c r="D753" s="769">
        <v>2100</v>
      </c>
    </row>
    <row r="754" spans="1:4" ht="15">
      <c r="A754" s="768" t="s">
        <v>2939</v>
      </c>
      <c r="B754" s="768" t="s">
        <v>2960</v>
      </c>
      <c r="C754" s="768" t="s">
        <v>2180</v>
      </c>
      <c r="D754" s="769">
        <v>6850</v>
      </c>
    </row>
    <row r="755" spans="1:4" ht="15">
      <c r="A755" s="768" t="s">
        <v>2939</v>
      </c>
      <c r="B755" s="768" t="s">
        <v>2961</v>
      </c>
      <c r="C755" s="768" t="s">
        <v>2018</v>
      </c>
      <c r="D755" s="769">
        <v>4000</v>
      </c>
    </row>
    <row r="756" spans="1:4" ht="15">
      <c r="A756" s="768" t="s">
        <v>2939</v>
      </c>
      <c r="B756" s="768" t="s">
        <v>2962</v>
      </c>
      <c r="C756" s="768" t="s">
        <v>2963</v>
      </c>
      <c r="D756" s="769">
        <v>5450</v>
      </c>
    </row>
    <row r="757" spans="1:4" ht="15">
      <c r="A757" s="768" t="s">
        <v>2939</v>
      </c>
      <c r="B757" s="768" t="s">
        <v>2964</v>
      </c>
      <c r="C757" s="768" t="s">
        <v>1950</v>
      </c>
      <c r="D757" s="769">
        <v>1850</v>
      </c>
    </row>
    <row r="758" spans="1:4" ht="15">
      <c r="A758" s="768" t="s">
        <v>2939</v>
      </c>
      <c r="B758" s="768" t="s">
        <v>2965</v>
      </c>
      <c r="C758" s="768" t="s">
        <v>1870</v>
      </c>
      <c r="D758" s="769">
        <v>5300</v>
      </c>
    </row>
    <row r="759" spans="1:4" ht="15">
      <c r="A759" s="768" t="s">
        <v>2939</v>
      </c>
      <c r="B759" s="768" t="s">
        <v>2966</v>
      </c>
      <c r="C759" s="768" t="s">
        <v>2967</v>
      </c>
      <c r="D759" s="769">
        <v>3950</v>
      </c>
    </row>
    <row r="760" spans="1:4" ht="15">
      <c r="A760" s="768" t="s">
        <v>2968</v>
      </c>
      <c r="B760" s="768" t="s">
        <v>2969</v>
      </c>
      <c r="C760" s="768" t="s">
        <v>1856</v>
      </c>
      <c r="D760" s="769">
        <v>2650</v>
      </c>
    </row>
    <row r="761" spans="1:4" ht="15">
      <c r="A761" s="768" t="s">
        <v>2968</v>
      </c>
      <c r="B761" s="768" t="s">
        <v>2970</v>
      </c>
      <c r="C761" s="768" t="s">
        <v>1923</v>
      </c>
      <c r="D761" s="769">
        <v>200</v>
      </c>
    </row>
    <row r="762" spans="1:4" ht="15">
      <c r="A762" s="768" t="s">
        <v>2968</v>
      </c>
      <c r="B762" s="768" t="s">
        <v>2971</v>
      </c>
      <c r="C762" s="768" t="s">
        <v>2963</v>
      </c>
      <c r="D762" s="769">
        <v>5750</v>
      </c>
    </row>
    <row r="763" spans="1:4" ht="15">
      <c r="A763" s="768" t="s">
        <v>2972</v>
      </c>
      <c r="B763" s="768" t="s">
        <v>2973</v>
      </c>
      <c r="C763" s="768" t="s">
        <v>1850</v>
      </c>
      <c r="D763" s="769">
        <v>9850</v>
      </c>
    </row>
    <row r="764" spans="1:4" ht="15">
      <c r="A764" s="768" t="s">
        <v>2972</v>
      </c>
      <c r="B764" s="768" t="s">
        <v>2974</v>
      </c>
      <c r="C764" s="768" t="s">
        <v>2975</v>
      </c>
      <c r="D764" s="769">
        <v>1150</v>
      </c>
    </row>
    <row r="765" spans="1:4" ht="15">
      <c r="A765" s="768" t="s">
        <v>2972</v>
      </c>
      <c r="B765" s="768" t="s">
        <v>2976</v>
      </c>
      <c r="C765" s="768" t="s">
        <v>2977</v>
      </c>
      <c r="D765" s="769">
        <v>900</v>
      </c>
    </row>
    <row r="766" spans="1:4" ht="15">
      <c r="A766" s="768" t="s">
        <v>2972</v>
      </c>
      <c r="B766" s="768" t="s">
        <v>2978</v>
      </c>
      <c r="C766" s="768" t="s">
        <v>2979</v>
      </c>
      <c r="D766" s="769">
        <v>4950</v>
      </c>
    </row>
    <row r="767" spans="1:4" ht="15">
      <c r="A767" s="768" t="s">
        <v>2980</v>
      </c>
      <c r="B767" s="768" t="s">
        <v>2981</v>
      </c>
      <c r="C767" s="768" t="s">
        <v>2628</v>
      </c>
      <c r="D767" s="769">
        <v>5300</v>
      </c>
    </row>
    <row r="768" spans="1:4" ht="15">
      <c r="A768" s="768" t="s">
        <v>2980</v>
      </c>
      <c r="B768" s="768" t="s">
        <v>2982</v>
      </c>
      <c r="C768" s="768" t="s">
        <v>2061</v>
      </c>
      <c r="D768" s="769">
        <v>3450</v>
      </c>
    </row>
    <row r="769" spans="1:4" ht="15">
      <c r="A769" s="768" t="s">
        <v>2983</v>
      </c>
      <c r="B769" s="768" t="s">
        <v>2984</v>
      </c>
      <c r="C769" s="768" t="s">
        <v>1856</v>
      </c>
      <c r="D769" s="769">
        <v>2250</v>
      </c>
    </row>
    <row r="770" spans="1:4" ht="15">
      <c r="A770" s="768" t="s">
        <v>2983</v>
      </c>
      <c r="B770" s="768" t="s">
        <v>2985</v>
      </c>
      <c r="C770" s="768" t="s">
        <v>2769</v>
      </c>
      <c r="D770" s="769">
        <v>1650</v>
      </c>
    </row>
    <row r="771" spans="1:4" ht="15">
      <c r="A771" s="768" t="s">
        <v>2983</v>
      </c>
      <c r="B771" s="768" t="s">
        <v>2986</v>
      </c>
      <c r="C771" s="768" t="s">
        <v>1850</v>
      </c>
      <c r="D771" s="769">
        <v>10950</v>
      </c>
    </row>
    <row r="772" spans="1:4" ht="15">
      <c r="A772" s="768" t="s">
        <v>2987</v>
      </c>
      <c r="B772" s="768" t="s">
        <v>2988</v>
      </c>
      <c r="C772" s="768" t="s">
        <v>2989</v>
      </c>
      <c r="D772" s="769">
        <v>5550</v>
      </c>
    </row>
    <row r="773" spans="1:4" ht="15">
      <c r="A773" s="768" t="s">
        <v>2987</v>
      </c>
      <c r="B773" s="768" t="s">
        <v>2990</v>
      </c>
      <c r="C773" s="768" t="s">
        <v>1902</v>
      </c>
      <c r="D773" s="769">
        <v>200</v>
      </c>
    </row>
    <row r="774" spans="1:4" ht="15">
      <c r="A774" s="768" t="s">
        <v>2987</v>
      </c>
      <c r="B774" s="768" t="s">
        <v>2991</v>
      </c>
      <c r="C774" s="768" t="s">
        <v>1998</v>
      </c>
      <c r="D774" s="769">
        <v>200</v>
      </c>
    </row>
    <row r="775" spans="1:4" ht="15">
      <c r="A775" s="768" t="s">
        <v>2987</v>
      </c>
      <c r="B775" s="768" t="s">
        <v>2992</v>
      </c>
      <c r="C775" s="768" t="s">
        <v>2769</v>
      </c>
      <c r="D775" s="769">
        <v>1650</v>
      </c>
    </row>
    <row r="776" spans="1:4" ht="15">
      <c r="A776" s="768" t="s">
        <v>2987</v>
      </c>
      <c r="B776" s="768" t="s">
        <v>2993</v>
      </c>
      <c r="C776" s="768" t="s">
        <v>1878</v>
      </c>
      <c r="D776" s="769">
        <v>4800</v>
      </c>
    </row>
    <row r="777" spans="1:4" ht="15">
      <c r="A777" s="768" t="s">
        <v>2987</v>
      </c>
      <c r="B777" s="768" t="s">
        <v>2994</v>
      </c>
      <c r="C777" s="768" t="s">
        <v>2180</v>
      </c>
      <c r="D777" s="769">
        <v>8600</v>
      </c>
    </row>
    <row r="778" spans="1:4" ht="15">
      <c r="A778" s="768" t="s">
        <v>2987</v>
      </c>
      <c r="B778" s="768" t="s">
        <v>2995</v>
      </c>
      <c r="C778" s="768" t="s">
        <v>2996</v>
      </c>
      <c r="D778" s="769">
        <v>1900</v>
      </c>
    </row>
    <row r="779" spans="1:4" ht="15">
      <c r="A779" s="768" t="s">
        <v>2987</v>
      </c>
      <c r="B779" s="768" t="s">
        <v>2997</v>
      </c>
      <c r="C779" s="768" t="s">
        <v>2758</v>
      </c>
      <c r="D779" s="769">
        <v>3450</v>
      </c>
    </row>
    <row r="780" spans="1:4" ht="15">
      <c r="A780" s="768" t="s">
        <v>2987</v>
      </c>
      <c r="B780" s="768" t="s">
        <v>2998</v>
      </c>
      <c r="C780" s="768" t="s">
        <v>1850</v>
      </c>
      <c r="D780" s="769">
        <v>7100</v>
      </c>
    </row>
    <row r="781" spans="1:4" ht="15">
      <c r="A781" s="768" t="s">
        <v>2999</v>
      </c>
      <c r="B781" s="768" t="s">
        <v>3000</v>
      </c>
      <c r="C781" s="768" t="s">
        <v>2400</v>
      </c>
      <c r="D781" s="769">
        <v>700</v>
      </c>
    </row>
    <row r="782" spans="1:4" ht="15">
      <c r="A782" s="768" t="s">
        <v>2999</v>
      </c>
      <c r="B782" s="768" t="s">
        <v>3001</v>
      </c>
      <c r="C782" s="768" t="s">
        <v>1840</v>
      </c>
      <c r="D782" s="769">
        <v>1500</v>
      </c>
    </row>
    <row r="783" spans="1:4" ht="15">
      <c r="A783" s="768" t="s">
        <v>2999</v>
      </c>
      <c r="B783" s="768" t="s">
        <v>3002</v>
      </c>
      <c r="C783" s="768" t="s">
        <v>2320</v>
      </c>
      <c r="D783" s="769">
        <v>1150</v>
      </c>
    </row>
    <row r="784" spans="1:4" ht="15">
      <c r="A784" s="768" t="s">
        <v>2999</v>
      </c>
      <c r="B784" s="768" t="s">
        <v>3003</v>
      </c>
      <c r="C784" s="768" t="s">
        <v>1846</v>
      </c>
      <c r="D784" s="769">
        <v>1400</v>
      </c>
    </row>
    <row r="785" spans="1:4" ht="15">
      <c r="A785" s="768" t="s">
        <v>2999</v>
      </c>
      <c r="B785" s="768" t="s">
        <v>3004</v>
      </c>
      <c r="C785" s="768" t="s">
        <v>3005</v>
      </c>
      <c r="D785" s="769">
        <v>2050</v>
      </c>
    </row>
    <row r="786" spans="1:4" ht="15">
      <c r="A786" s="768" t="s">
        <v>2999</v>
      </c>
      <c r="B786" s="768" t="s">
        <v>3006</v>
      </c>
      <c r="C786" s="768" t="s">
        <v>1927</v>
      </c>
      <c r="D786" s="769">
        <v>350</v>
      </c>
    </row>
    <row r="787" spans="1:4" ht="15">
      <c r="A787" s="768" t="s">
        <v>2999</v>
      </c>
      <c r="B787" s="768" t="s">
        <v>3007</v>
      </c>
      <c r="C787" s="768" t="s">
        <v>1927</v>
      </c>
      <c r="D787" s="769">
        <v>600</v>
      </c>
    </row>
    <row r="788" spans="1:4" ht="15">
      <c r="A788" s="768" t="s">
        <v>2999</v>
      </c>
      <c r="B788" s="768" t="s">
        <v>3008</v>
      </c>
      <c r="C788" s="768" t="s">
        <v>1852</v>
      </c>
      <c r="D788" s="769">
        <v>500</v>
      </c>
    </row>
    <row r="789" spans="1:4" ht="15">
      <c r="A789" s="768" t="s">
        <v>2999</v>
      </c>
      <c r="B789" s="768" t="s">
        <v>3009</v>
      </c>
      <c r="C789" s="768" t="s">
        <v>1902</v>
      </c>
      <c r="D789" s="769">
        <v>250</v>
      </c>
    </row>
    <row r="790" spans="1:4" ht="15">
      <c r="A790" s="768" t="s">
        <v>2999</v>
      </c>
      <c r="B790" s="768" t="s">
        <v>3010</v>
      </c>
      <c r="C790" s="768" t="s">
        <v>1663</v>
      </c>
      <c r="D790" s="769">
        <v>16800</v>
      </c>
    </row>
    <row r="791" spans="1:4" ht="15">
      <c r="A791" s="768" t="s">
        <v>2999</v>
      </c>
      <c r="B791" s="768" t="s">
        <v>3011</v>
      </c>
      <c r="C791" s="768" t="s">
        <v>1856</v>
      </c>
      <c r="D791" s="769">
        <v>300</v>
      </c>
    </row>
    <row r="792" spans="1:4" ht="15">
      <c r="A792" s="768" t="s">
        <v>2999</v>
      </c>
      <c r="B792" s="768" t="s">
        <v>3012</v>
      </c>
      <c r="C792" s="768" t="s">
        <v>1856</v>
      </c>
      <c r="D792" s="769">
        <v>350</v>
      </c>
    </row>
    <row r="793" spans="1:4" ht="15">
      <c r="A793" s="768" t="s">
        <v>2999</v>
      </c>
      <c r="B793" s="768" t="s">
        <v>3013</v>
      </c>
      <c r="C793" s="768" t="s">
        <v>3014</v>
      </c>
      <c r="D793" s="769">
        <v>700</v>
      </c>
    </row>
    <row r="794" spans="1:4" ht="15">
      <c r="A794" s="768" t="s">
        <v>2999</v>
      </c>
      <c r="B794" s="768" t="s">
        <v>3015</v>
      </c>
      <c r="C794" s="768" t="s">
        <v>3016</v>
      </c>
      <c r="D794" s="769">
        <v>6000</v>
      </c>
    </row>
    <row r="795" spans="1:4" ht="15">
      <c r="A795" s="768" t="s">
        <v>2999</v>
      </c>
      <c r="B795" s="768" t="s">
        <v>3017</v>
      </c>
      <c r="C795" s="768" t="s">
        <v>2633</v>
      </c>
      <c r="D795" s="769">
        <v>9300</v>
      </c>
    </row>
    <row r="796" spans="1:4" ht="15">
      <c r="A796" s="768" t="s">
        <v>2999</v>
      </c>
      <c r="B796" s="768" t="s">
        <v>3018</v>
      </c>
      <c r="C796" s="768" t="s">
        <v>1880</v>
      </c>
      <c r="D796" s="769">
        <v>4400</v>
      </c>
    </row>
    <row r="797" spans="1:4" ht="15">
      <c r="A797" s="768" t="s">
        <v>2999</v>
      </c>
      <c r="B797" s="768" t="s">
        <v>3019</v>
      </c>
      <c r="C797" s="768" t="s">
        <v>3020</v>
      </c>
      <c r="D797" s="769">
        <v>7850</v>
      </c>
    </row>
    <row r="798" spans="1:4" ht="15">
      <c r="A798" s="768" t="s">
        <v>2999</v>
      </c>
      <c r="B798" s="768" t="s">
        <v>3021</v>
      </c>
      <c r="C798" s="768" t="s">
        <v>1917</v>
      </c>
      <c r="D798" s="769">
        <v>6450</v>
      </c>
    </row>
    <row r="799" spans="1:4" ht="15">
      <c r="A799" s="768" t="s">
        <v>3022</v>
      </c>
      <c r="B799" s="768" t="s">
        <v>3023</v>
      </c>
      <c r="C799" s="768" t="s">
        <v>1836</v>
      </c>
      <c r="D799" s="769">
        <v>8200</v>
      </c>
    </row>
    <row r="800" spans="1:4" ht="15">
      <c r="A800" s="768" t="s">
        <v>3022</v>
      </c>
      <c r="B800" s="768" t="s">
        <v>3024</v>
      </c>
      <c r="C800" s="768" t="s">
        <v>2167</v>
      </c>
      <c r="D800" s="769">
        <v>1050</v>
      </c>
    </row>
    <row r="801" spans="1:4" ht="15">
      <c r="A801" s="768" t="s">
        <v>3022</v>
      </c>
      <c r="B801" s="768" t="s">
        <v>3025</v>
      </c>
      <c r="C801" s="768" t="s">
        <v>3026</v>
      </c>
      <c r="D801" s="769">
        <v>300</v>
      </c>
    </row>
    <row r="802" spans="1:4" ht="15">
      <c r="A802" s="768" t="s">
        <v>3022</v>
      </c>
      <c r="B802" s="768" t="s">
        <v>3027</v>
      </c>
      <c r="C802" s="768" t="s">
        <v>1868</v>
      </c>
      <c r="D802" s="769">
        <v>1300</v>
      </c>
    </row>
    <row r="803" spans="1:4" ht="15">
      <c r="A803" s="768" t="s">
        <v>3022</v>
      </c>
      <c r="B803" s="768" t="s">
        <v>3028</v>
      </c>
      <c r="C803" s="768" t="s">
        <v>3029</v>
      </c>
      <c r="D803" s="769">
        <v>250</v>
      </c>
    </row>
    <row r="804" spans="1:4" ht="15">
      <c r="A804" s="768" t="s">
        <v>3022</v>
      </c>
      <c r="B804" s="768" t="s">
        <v>3030</v>
      </c>
      <c r="C804" s="768" t="s">
        <v>3031</v>
      </c>
      <c r="D804" s="769">
        <v>200</v>
      </c>
    </row>
    <row r="805" spans="1:4" ht="15">
      <c r="A805" s="768" t="s">
        <v>3022</v>
      </c>
      <c r="B805" s="768" t="s">
        <v>3032</v>
      </c>
      <c r="C805" s="768" t="s">
        <v>3033</v>
      </c>
      <c r="D805" s="769">
        <v>200</v>
      </c>
    </row>
    <row r="806" spans="1:4" ht="15">
      <c r="A806" s="768" t="s">
        <v>3022</v>
      </c>
      <c r="B806" s="768" t="s">
        <v>3034</v>
      </c>
      <c r="C806" s="768" t="s">
        <v>1981</v>
      </c>
      <c r="D806" s="769">
        <v>2750</v>
      </c>
    </row>
    <row r="807" spans="1:4" ht="15">
      <c r="A807" s="768" t="s">
        <v>3022</v>
      </c>
      <c r="B807" s="768" t="s">
        <v>3035</v>
      </c>
      <c r="C807" s="768" t="s">
        <v>2209</v>
      </c>
      <c r="D807" s="769">
        <v>1400</v>
      </c>
    </row>
    <row r="808" spans="1:4" ht="15">
      <c r="A808" s="768" t="s">
        <v>3022</v>
      </c>
      <c r="B808" s="768" t="s">
        <v>3036</v>
      </c>
      <c r="C808" s="768" t="s">
        <v>2209</v>
      </c>
      <c r="D808" s="769">
        <v>900</v>
      </c>
    </row>
    <row r="809" spans="1:4" ht="15">
      <c r="A809" s="768" t="s">
        <v>3022</v>
      </c>
      <c r="B809" s="768" t="s">
        <v>3037</v>
      </c>
      <c r="C809" s="768" t="s">
        <v>3038</v>
      </c>
      <c r="D809" s="769">
        <v>200</v>
      </c>
    </row>
    <row r="810" spans="1:4" ht="15">
      <c r="A810" s="768" t="s">
        <v>3022</v>
      </c>
      <c r="B810" s="768" t="s">
        <v>3039</v>
      </c>
      <c r="C810" s="768" t="s">
        <v>2039</v>
      </c>
      <c r="D810" s="769">
        <v>700</v>
      </c>
    </row>
    <row r="811" spans="1:4" ht="15">
      <c r="A811" s="768" t="s">
        <v>3022</v>
      </c>
      <c r="B811" s="768" t="s">
        <v>3040</v>
      </c>
      <c r="C811" s="768" t="s">
        <v>1923</v>
      </c>
      <c r="D811" s="769">
        <v>250</v>
      </c>
    </row>
    <row r="812" spans="1:4" ht="15">
      <c r="A812" s="768" t="s">
        <v>3022</v>
      </c>
      <c r="B812" s="768" t="s">
        <v>3041</v>
      </c>
      <c r="C812" s="768" t="s">
        <v>1902</v>
      </c>
      <c r="D812" s="769">
        <v>200</v>
      </c>
    </row>
    <row r="813" spans="1:4" ht="15">
      <c r="A813" s="768" t="s">
        <v>3022</v>
      </c>
      <c r="B813" s="768" t="s">
        <v>3042</v>
      </c>
      <c r="C813" s="768" t="s">
        <v>1923</v>
      </c>
      <c r="D813" s="769">
        <v>300</v>
      </c>
    </row>
    <row r="814" spans="1:4" ht="15">
      <c r="A814" s="768" t="s">
        <v>3022</v>
      </c>
      <c r="B814" s="768" t="s">
        <v>3043</v>
      </c>
      <c r="C814" s="768" t="s">
        <v>2945</v>
      </c>
      <c r="D814" s="769">
        <v>350</v>
      </c>
    </row>
    <row r="815" spans="1:4" ht="15">
      <c r="A815" s="768" t="s">
        <v>3022</v>
      </c>
      <c r="B815" s="768" t="s">
        <v>3044</v>
      </c>
      <c r="C815" s="768" t="s">
        <v>3045</v>
      </c>
      <c r="D815" s="769">
        <v>500</v>
      </c>
    </row>
    <row r="816" spans="1:4" ht="15">
      <c r="A816" s="768" t="s">
        <v>3022</v>
      </c>
      <c r="B816" s="768" t="s">
        <v>3046</v>
      </c>
      <c r="C816" s="768" t="s">
        <v>3047</v>
      </c>
      <c r="D816" s="769">
        <v>200</v>
      </c>
    </row>
    <row r="817" spans="1:4" ht="15">
      <c r="A817" s="768" t="s">
        <v>3022</v>
      </c>
      <c r="B817" s="768" t="s">
        <v>3048</v>
      </c>
      <c r="C817" s="768" t="s">
        <v>2180</v>
      </c>
      <c r="D817" s="769">
        <v>16800</v>
      </c>
    </row>
    <row r="818" spans="1:4" ht="15">
      <c r="A818" s="768" t="s">
        <v>3022</v>
      </c>
      <c r="B818" s="768" t="s">
        <v>3049</v>
      </c>
      <c r="C818" s="768" t="s">
        <v>2064</v>
      </c>
      <c r="D818" s="769">
        <v>13600</v>
      </c>
    </row>
    <row r="819" spans="1:4" ht="15">
      <c r="A819" s="768" t="s">
        <v>3022</v>
      </c>
      <c r="B819" s="768" t="s">
        <v>3050</v>
      </c>
      <c r="C819" s="768" t="s">
        <v>2140</v>
      </c>
      <c r="D819" s="769">
        <v>3300</v>
      </c>
    </row>
    <row r="820" spans="1:4" ht="15">
      <c r="A820" s="768" t="s">
        <v>3051</v>
      </c>
      <c r="B820" s="768" t="s">
        <v>3052</v>
      </c>
      <c r="C820" s="768" t="s">
        <v>2167</v>
      </c>
      <c r="D820" s="769">
        <v>5650</v>
      </c>
    </row>
    <row r="821" spans="1:4" ht="15">
      <c r="A821" s="768" t="s">
        <v>3051</v>
      </c>
      <c r="B821" s="768" t="s">
        <v>3053</v>
      </c>
      <c r="C821" s="768" t="s">
        <v>1663</v>
      </c>
      <c r="D821" s="769">
        <v>13400</v>
      </c>
    </row>
    <row r="822" spans="1:4" ht="15">
      <c r="A822" s="768" t="s">
        <v>3051</v>
      </c>
      <c r="B822" s="768" t="s">
        <v>3054</v>
      </c>
      <c r="C822" s="768" t="s">
        <v>1939</v>
      </c>
      <c r="D822" s="769">
        <v>1000</v>
      </c>
    </row>
    <row r="823" spans="1:4" ht="15">
      <c r="A823" s="768" t="s">
        <v>3051</v>
      </c>
      <c r="B823" s="768" t="s">
        <v>3055</v>
      </c>
      <c r="C823" s="768" t="s">
        <v>1981</v>
      </c>
      <c r="D823" s="769">
        <v>8200</v>
      </c>
    </row>
    <row r="824" spans="1:4" ht="15">
      <c r="A824" s="768" t="s">
        <v>3051</v>
      </c>
      <c r="B824" s="768" t="s">
        <v>3056</v>
      </c>
      <c r="C824" s="768" t="s">
        <v>1902</v>
      </c>
      <c r="D824" s="769">
        <v>200</v>
      </c>
    </row>
    <row r="825" spans="1:4" ht="15">
      <c r="A825" s="768" t="s">
        <v>3051</v>
      </c>
      <c r="B825" s="768" t="s">
        <v>3057</v>
      </c>
      <c r="C825" s="768" t="s">
        <v>2039</v>
      </c>
      <c r="D825" s="769">
        <v>300</v>
      </c>
    </row>
    <row r="826" spans="1:4" ht="15">
      <c r="A826" s="768" t="s">
        <v>3051</v>
      </c>
      <c r="B826" s="768" t="s">
        <v>3058</v>
      </c>
      <c r="C826" s="768" t="s">
        <v>3059</v>
      </c>
      <c r="D826" s="769">
        <v>3050</v>
      </c>
    </row>
    <row r="827" spans="1:4" ht="15">
      <c r="A827" s="768" t="s">
        <v>3051</v>
      </c>
      <c r="B827" s="768" t="s">
        <v>3060</v>
      </c>
      <c r="C827" s="768" t="s">
        <v>2640</v>
      </c>
      <c r="D827" s="769">
        <v>200</v>
      </c>
    </row>
    <row r="828" spans="1:4" ht="15">
      <c r="A828" s="768" t="s">
        <v>3051</v>
      </c>
      <c r="B828" s="768" t="s">
        <v>3061</v>
      </c>
      <c r="C828" s="768" t="s">
        <v>1923</v>
      </c>
      <c r="D828" s="769">
        <v>300</v>
      </c>
    </row>
    <row r="829" spans="1:4" ht="15">
      <c r="A829" s="768" t="s">
        <v>3051</v>
      </c>
      <c r="B829" s="768" t="s">
        <v>3062</v>
      </c>
      <c r="C829" s="768" t="s">
        <v>1923</v>
      </c>
      <c r="D829" s="769">
        <v>300</v>
      </c>
    </row>
    <row r="830" spans="1:4" ht="15">
      <c r="A830" s="768" t="s">
        <v>3051</v>
      </c>
      <c r="B830" s="768" t="s">
        <v>3063</v>
      </c>
      <c r="C830" s="768" t="s">
        <v>2064</v>
      </c>
      <c r="D830" s="769">
        <v>21300</v>
      </c>
    </row>
    <row r="831" spans="1:4" ht="15">
      <c r="A831" s="768" t="s">
        <v>3064</v>
      </c>
      <c r="B831" s="768" t="s">
        <v>3065</v>
      </c>
      <c r="C831" s="768" t="s">
        <v>2064</v>
      </c>
      <c r="D831" s="769">
        <v>21600</v>
      </c>
    </row>
    <row r="832" spans="1:4" ht="15">
      <c r="A832" s="768" t="s">
        <v>3066</v>
      </c>
      <c r="B832" s="768" t="s">
        <v>3067</v>
      </c>
      <c r="C832" s="768" t="s">
        <v>1663</v>
      </c>
      <c r="D832" s="769">
        <v>13000</v>
      </c>
    </row>
    <row r="833" spans="1:4" ht="15">
      <c r="A833" s="768" t="s">
        <v>3066</v>
      </c>
      <c r="B833" s="768" t="s">
        <v>3068</v>
      </c>
      <c r="C833" s="768" t="s">
        <v>2150</v>
      </c>
      <c r="D833" s="769">
        <v>3600</v>
      </c>
    </row>
    <row r="834" spans="1:4" ht="15">
      <c r="A834" s="768" t="s">
        <v>3066</v>
      </c>
      <c r="B834" s="768" t="s">
        <v>3069</v>
      </c>
      <c r="C834" s="768" t="s">
        <v>2064</v>
      </c>
      <c r="D834" s="769">
        <v>28300</v>
      </c>
    </row>
    <row r="835" spans="1:4" ht="15">
      <c r="A835" s="768" t="s">
        <v>3070</v>
      </c>
      <c r="B835" s="768" t="s">
        <v>3071</v>
      </c>
      <c r="C835" s="768" t="s">
        <v>2064</v>
      </c>
      <c r="D835" s="769">
        <v>21600</v>
      </c>
    </row>
    <row r="836" spans="1:4" ht="15">
      <c r="A836" s="768" t="s">
        <v>3072</v>
      </c>
      <c r="B836" s="768" t="s">
        <v>3073</v>
      </c>
      <c r="C836" s="768" t="s">
        <v>1981</v>
      </c>
      <c r="D836" s="769">
        <v>1850</v>
      </c>
    </row>
    <row r="837" spans="1:4" ht="15">
      <c r="A837" s="768" t="s">
        <v>3072</v>
      </c>
      <c r="B837" s="768" t="s">
        <v>3074</v>
      </c>
      <c r="C837" s="768" t="s">
        <v>1970</v>
      </c>
      <c r="D837" s="769">
        <v>2900</v>
      </c>
    </row>
    <row r="838" spans="1:4" ht="15">
      <c r="A838" s="768" t="s">
        <v>3072</v>
      </c>
      <c r="B838" s="768" t="s">
        <v>3075</v>
      </c>
      <c r="C838" s="768" t="s">
        <v>2064</v>
      </c>
      <c r="D838" s="769">
        <v>8750</v>
      </c>
    </row>
    <row r="839" spans="1:4" ht="15">
      <c r="A839" s="768" t="s">
        <v>3072</v>
      </c>
      <c r="B839" s="768" t="s">
        <v>2615</v>
      </c>
      <c r="C839" s="768" t="s">
        <v>2625</v>
      </c>
      <c r="D839" s="769">
        <v>2750</v>
      </c>
    </row>
    <row r="840" spans="1:4" ht="15">
      <c r="A840" s="768" t="s">
        <v>3076</v>
      </c>
      <c r="B840" s="768" t="s">
        <v>3077</v>
      </c>
      <c r="C840" s="768" t="s">
        <v>1981</v>
      </c>
      <c r="D840" s="769">
        <v>3250</v>
      </c>
    </row>
    <row r="841" spans="1:4" ht="15">
      <c r="A841" s="768" t="s">
        <v>3076</v>
      </c>
      <c r="B841" s="768" t="s">
        <v>3078</v>
      </c>
      <c r="C841" s="768" t="s">
        <v>1852</v>
      </c>
      <c r="D841" s="769">
        <v>250</v>
      </c>
    </row>
    <row r="842" spans="1:4" ht="15">
      <c r="A842" s="768" t="s">
        <v>3076</v>
      </c>
      <c r="B842" s="768" t="s">
        <v>3079</v>
      </c>
      <c r="C842" s="768" t="s">
        <v>3080</v>
      </c>
      <c r="D842" s="769">
        <v>350</v>
      </c>
    </row>
    <row r="843" spans="1:4" ht="15">
      <c r="A843" s="768" t="s">
        <v>3076</v>
      </c>
      <c r="B843" s="768" t="s">
        <v>3081</v>
      </c>
      <c r="C843" s="768" t="s">
        <v>3082</v>
      </c>
      <c r="D843" s="769">
        <v>700</v>
      </c>
    </row>
    <row r="844" spans="1:4" ht="15">
      <c r="A844" s="768" t="s">
        <v>3076</v>
      </c>
      <c r="B844" s="768" t="s">
        <v>3083</v>
      </c>
      <c r="C844" s="768" t="s">
        <v>3084</v>
      </c>
      <c r="D844" s="769">
        <v>650</v>
      </c>
    </row>
    <row r="845" spans="1:4" ht="15">
      <c r="A845" s="768" t="s">
        <v>3076</v>
      </c>
      <c r="B845" s="768" t="s">
        <v>3085</v>
      </c>
      <c r="C845" s="768" t="s">
        <v>2622</v>
      </c>
      <c r="D845" s="769">
        <v>2450</v>
      </c>
    </row>
    <row r="846" spans="1:4" ht="15">
      <c r="A846" s="768" t="s">
        <v>3076</v>
      </c>
      <c r="B846" s="768" t="s">
        <v>3086</v>
      </c>
      <c r="C846" s="768" t="s">
        <v>2612</v>
      </c>
      <c r="D846" s="769">
        <v>5350</v>
      </c>
    </row>
    <row r="847" spans="1:4" ht="15">
      <c r="A847" s="768" t="s">
        <v>3076</v>
      </c>
      <c r="B847" s="768" t="s">
        <v>3087</v>
      </c>
      <c r="C847" s="768" t="s">
        <v>1970</v>
      </c>
      <c r="D847" s="769">
        <v>1650</v>
      </c>
    </row>
    <row r="848" spans="1:4" s="7" customFormat="1" ht="15">
      <c r="A848" s="768" t="s">
        <v>3076</v>
      </c>
      <c r="B848" s="768" t="s">
        <v>3088</v>
      </c>
      <c r="C848" s="768" t="s">
        <v>2064</v>
      </c>
      <c r="D848" s="769">
        <v>13950</v>
      </c>
    </row>
    <row r="849" spans="1:4" s="7" customFormat="1" ht="15">
      <c r="A849" s="768" t="s">
        <v>3076</v>
      </c>
      <c r="B849" s="768" t="s">
        <v>2620</v>
      </c>
      <c r="C849" s="768" t="s">
        <v>2616</v>
      </c>
      <c r="D849" s="769">
        <v>2400</v>
      </c>
    </row>
    <row r="850" spans="1:4" s="7" customFormat="1" ht="15">
      <c r="A850" s="768" t="s">
        <v>3076</v>
      </c>
      <c r="B850" s="768" t="s">
        <v>3089</v>
      </c>
      <c r="C850" s="768" t="s">
        <v>2728</v>
      </c>
      <c r="D850" s="769">
        <v>11250</v>
      </c>
    </row>
    <row r="851" spans="1:4" s="7" customFormat="1" ht="15">
      <c r="A851" s="768" t="s">
        <v>3076</v>
      </c>
      <c r="B851" s="768" t="s">
        <v>3090</v>
      </c>
      <c r="C851" s="768" t="s">
        <v>3091</v>
      </c>
      <c r="D851" s="769">
        <v>7100</v>
      </c>
    </row>
    <row r="852" spans="1:4" s="7" customFormat="1" ht="15">
      <c r="A852" s="768" t="s">
        <v>3092</v>
      </c>
      <c r="B852" s="768" t="s">
        <v>3093</v>
      </c>
      <c r="C852" s="768" t="s">
        <v>2053</v>
      </c>
      <c r="D852" s="769">
        <v>6800</v>
      </c>
    </row>
    <row r="853" spans="1:4" s="7" customFormat="1" ht="15">
      <c r="A853" s="768" t="s">
        <v>3092</v>
      </c>
      <c r="B853" s="768" t="s">
        <v>3094</v>
      </c>
      <c r="C853" s="768" t="s">
        <v>2728</v>
      </c>
      <c r="D853" s="769">
        <v>12650</v>
      </c>
    </row>
    <row r="854" spans="1:4" s="7" customFormat="1" ht="15">
      <c r="A854" s="768" t="s">
        <v>3092</v>
      </c>
      <c r="B854" s="768" t="s">
        <v>3095</v>
      </c>
      <c r="C854" s="768" t="s">
        <v>3091</v>
      </c>
      <c r="D854" s="769">
        <v>7750</v>
      </c>
    </row>
    <row r="855" spans="1:4" s="7" customFormat="1" ht="15">
      <c r="A855" s="768" t="s">
        <v>3096</v>
      </c>
      <c r="B855" s="768" t="s">
        <v>3097</v>
      </c>
      <c r="C855" s="768" t="s">
        <v>2053</v>
      </c>
      <c r="D855" s="769">
        <v>6050</v>
      </c>
    </row>
    <row r="856" spans="1:4" s="7" customFormat="1" ht="15">
      <c r="A856" s="768" t="s">
        <v>3098</v>
      </c>
      <c r="B856" s="768" t="s">
        <v>3099</v>
      </c>
      <c r="C856" s="768" t="s">
        <v>1981</v>
      </c>
      <c r="D856" s="769">
        <v>2000</v>
      </c>
    </row>
    <row r="857" spans="1:4" s="7" customFormat="1" ht="15">
      <c r="A857" s="768" t="s">
        <v>3098</v>
      </c>
      <c r="B857" s="768" t="s">
        <v>3100</v>
      </c>
      <c r="C857" s="768" t="s">
        <v>3101</v>
      </c>
      <c r="D857" s="769">
        <v>1250</v>
      </c>
    </row>
    <row r="858" spans="1:4" s="7" customFormat="1" ht="15">
      <c r="A858" s="768" t="s">
        <v>3098</v>
      </c>
      <c r="B858" s="768" t="s">
        <v>3102</v>
      </c>
      <c r="C858" s="768" t="s">
        <v>3082</v>
      </c>
      <c r="D858" s="769">
        <v>500</v>
      </c>
    </row>
    <row r="859" spans="1:4" s="7" customFormat="1" ht="15">
      <c r="A859" s="768" t="s">
        <v>3098</v>
      </c>
      <c r="B859" s="768" t="s">
        <v>3103</v>
      </c>
      <c r="C859" s="768" t="s">
        <v>3104</v>
      </c>
      <c r="D859" s="769">
        <v>7100</v>
      </c>
    </row>
    <row r="860" spans="1:4" s="7" customFormat="1" ht="15">
      <c r="A860" s="768" t="s">
        <v>3098</v>
      </c>
      <c r="B860" s="768" t="s">
        <v>3105</v>
      </c>
      <c r="C860" s="768" t="s">
        <v>3005</v>
      </c>
      <c r="D860" s="769">
        <v>2650</v>
      </c>
    </row>
    <row r="861" spans="1:4" s="7" customFormat="1" ht="15">
      <c r="A861" s="768" t="s">
        <v>3098</v>
      </c>
      <c r="B861" s="768" t="s">
        <v>3106</v>
      </c>
      <c r="C861" s="768" t="s">
        <v>2209</v>
      </c>
      <c r="D861" s="769">
        <v>500</v>
      </c>
    </row>
    <row r="862" spans="1:4" s="7" customFormat="1" ht="15">
      <c r="A862" s="768" t="s">
        <v>3098</v>
      </c>
      <c r="B862" s="768" t="s">
        <v>3107</v>
      </c>
      <c r="C862" s="768" t="s">
        <v>2064</v>
      </c>
      <c r="D862" s="769">
        <v>14750</v>
      </c>
    </row>
    <row r="863" spans="1:4" s="7" customFormat="1" ht="15">
      <c r="A863" s="768" t="s">
        <v>3098</v>
      </c>
      <c r="B863" s="768" t="s">
        <v>3108</v>
      </c>
      <c r="C863" s="768" t="s">
        <v>2625</v>
      </c>
      <c r="D863" s="769">
        <v>7200</v>
      </c>
    </row>
    <row r="864" spans="1:4" s="7" customFormat="1" ht="15">
      <c r="A864" s="768" t="s">
        <v>3098</v>
      </c>
      <c r="B864" s="768" t="s">
        <v>3109</v>
      </c>
      <c r="C864" s="768" t="s">
        <v>2053</v>
      </c>
      <c r="D864" s="769">
        <v>12250</v>
      </c>
    </row>
    <row r="865" spans="1:4" s="7" customFormat="1" ht="15">
      <c r="A865" s="768" t="s">
        <v>3098</v>
      </c>
      <c r="B865" s="768" t="s">
        <v>3110</v>
      </c>
      <c r="C865" s="768" t="s">
        <v>1970</v>
      </c>
      <c r="D865" s="769">
        <v>9350</v>
      </c>
    </row>
    <row r="866" spans="1:4" s="7" customFormat="1" ht="15">
      <c r="A866" s="768" t="s">
        <v>3098</v>
      </c>
      <c r="B866" s="768" t="s">
        <v>3111</v>
      </c>
      <c r="C866" s="768" t="s">
        <v>2728</v>
      </c>
      <c r="D866" s="769">
        <v>25650</v>
      </c>
    </row>
    <row r="867" spans="1:4" s="7" customFormat="1" ht="15">
      <c r="A867" s="768" t="s">
        <v>3098</v>
      </c>
      <c r="B867" s="768" t="s">
        <v>3112</v>
      </c>
      <c r="C867" s="768" t="s">
        <v>3091</v>
      </c>
      <c r="D867" s="769">
        <v>14000</v>
      </c>
    </row>
    <row r="868" spans="1:4" ht="15">
      <c r="A868" s="768"/>
      <c r="B868" s="768" t="s">
        <v>520</v>
      </c>
      <c r="C868" s="768" t="s">
        <v>521</v>
      </c>
      <c r="D868" s="769">
        <v>790</v>
      </c>
    </row>
    <row r="869" spans="1:4" ht="15">
      <c r="A869" s="768"/>
      <c r="B869" s="768" t="s">
        <v>522</v>
      </c>
      <c r="C869" s="768" t="s">
        <v>523</v>
      </c>
      <c r="D869" s="769">
        <v>790</v>
      </c>
    </row>
    <row r="870" spans="1:4" ht="15">
      <c r="A870" s="768"/>
      <c r="B870" s="768" t="s">
        <v>524</v>
      </c>
      <c r="C870" s="768" t="s">
        <v>525</v>
      </c>
      <c r="D870" s="769">
        <v>790</v>
      </c>
    </row>
    <row r="871" spans="1:4" ht="15">
      <c r="A871" s="768"/>
      <c r="B871" s="768" t="s">
        <v>526</v>
      </c>
      <c r="C871" s="768" t="s">
        <v>527</v>
      </c>
      <c r="D871" s="769">
        <v>790</v>
      </c>
    </row>
    <row r="872" spans="1:4" ht="15">
      <c r="A872" s="768"/>
      <c r="B872" s="768" t="s">
        <v>528</v>
      </c>
      <c r="C872" s="768" t="s">
        <v>529</v>
      </c>
      <c r="D872" s="769">
        <v>790</v>
      </c>
    </row>
    <row r="873" spans="1:4" ht="15">
      <c r="A873" s="768"/>
      <c r="B873" s="768" t="s">
        <v>530</v>
      </c>
      <c r="C873" s="768" t="s">
        <v>531</v>
      </c>
      <c r="D873" s="769">
        <v>790</v>
      </c>
    </row>
    <row r="874" spans="1:4" ht="15">
      <c r="A874" s="768"/>
      <c r="B874" s="768" t="s">
        <v>532</v>
      </c>
      <c r="C874" s="768" t="s">
        <v>533</v>
      </c>
      <c r="D874" s="769">
        <v>790</v>
      </c>
    </row>
    <row r="875" spans="1:4" ht="15">
      <c r="A875" s="768"/>
      <c r="B875" s="768" t="s">
        <v>534</v>
      </c>
      <c r="C875" s="768" t="s">
        <v>535</v>
      </c>
      <c r="D875" s="769">
        <v>790</v>
      </c>
    </row>
    <row r="876" spans="1:4" ht="15">
      <c r="A876" s="768"/>
      <c r="B876" s="768" t="s">
        <v>536</v>
      </c>
      <c r="C876" s="768" t="s">
        <v>537</v>
      </c>
      <c r="D876" s="769">
        <v>790</v>
      </c>
    </row>
    <row r="877" spans="1:4" ht="15">
      <c r="A877" s="768"/>
      <c r="B877" s="768" t="s">
        <v>538</v>
      </c>
      <c r="C877" s="768" t="s">
        <v>539</v>
      </c>
      <c r="D877" s="769">
        <v>790</v>
      </c>
    </row>
  </sheetData>
  <sheetProtection selectLockedCells="1" selectUnlockedCells="1"/>
  <autoFilter ref="A1:D854"/>
  <printOptions/>
  <pageMargins left="0.7000000000000001" right="0.7000000000000001" top="0.75" bottom="0.75" header="0.5118110236220472" footer="0.5118110236220472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806"/>
  <sheetViews>
    <sheetView workbookViewId="0" topLeftCell="A314">
      <selection activeCell="B348" sqref="B348"/>
    </sheetView>
  </sheetViews>
  <sheetFormatPr defaultColWidth="9.140625" defaultRowHeight="15"/>
  <cols>
    <col min="1" max="1" width="23.00390625" style="20" customWidth="1"/>
    <col min="2" max="2" width="58.00390625" style="21" customWidth="1"/>
    <col min="3" max="3" width="7.7109375" style="22" customWidth="1"/>
    <col min="4" max="4" width="15.00390625" style="23" customWidth="1"/>
    <col min="5" max="5" width="12.140625" style="7" customWidth="1"/>
    <col min="6" max="16384" width="8.8515625" style="7" customWidth="1"/>
  </cols>
  <sheetData>
    <row r="1" spans="1:4" ht="25.5">
      <c r="A1" s="24" t="s">
        <v>31</v>
      </c>
      <c r="B1" s="25" t="s">
        <v>32</v>
      </c>
      <c r="C1" s="25" t="s">
        <v>33</v>
      </c>
      <c r="D1" s="26" t="s">
        <v>34</v>
      </c>
    </row>
    <row r="2" spans="1:4" ht="36.75" customHeight="1">
      <c r="A2" s="27" t="s">
        <v>35</v>
      </c>
      <c r="B2" s="27"/>
      <c r="C2" s="27"/>
      <c r="D2" s="27"/>
    </row>
    <row r="3" spans="1:4" ht="18.75">
      <c r="A3" s="28" t="s">
        <v>36</v>
      </c>
      <c r="B3" s="28"/>
      <c r="C3" s="28"/>
      <c r="D3" s="28"/>
    </row>
    <row r="4" spans="1:4" ht="38.25">
      <c r="A4" s="29" t="s">
        <v>37</v>
      </c>
      <c r="B4" s="30" t="s">
        <v>38</v>
      </c>
      <c r="C4" s="31" t="s">
        <v>39</v>
      </c>
      <c r="D4" s="32">
        <v>45900</v>
      </c>
    </row>
    <row r="5" spans="1:4" ht="15">
      <c r="A5" s="29" t="s">
        <v>40</v>
      </c>
      <c r="B5" s="30" t="s">
        <v>41</v>
      </c>
      <c r="C5" s="31" t="s">
        <v>42</v>
      </c>
      <c r="D5" s="32">
        <v>27900</v>
      </c>
    </row>
    <row r="6" spans="1:4" ht="38.25">
      <c r="A6" s="29" t="s">
        <v>43</v>
      </c>
      <c r="B6" s="30" t="s">
        <v>44</v>
      </c>
      <c r="C6" s="31" t="s">
        <v>39</v>
      </c>
      <c r="D6" s="32">
        <v>45900</v>
      </c>
    </row>
    <row r="7" spans="1:4" ht="51">
      <c r="A7" s="29" t="s">
        <v>45</v>
      </c>
      <c r="B7" s="30" t="s">
        <v>46</v>
      </c>
      <c r="C7" s="31" t="s">
        <v>39</v>
      </c>
      <c r="D7" s="32">
        <v>52900</v>
      </c>
    </row>
    <row r="8" spans="1:4" ht="15">
      <c r="A8" s="29" t="s">
        <v>47</v>
      </c>
      <c r="B8" s="30" t="s">
        <v>48</v>
      </c>
      <c r="C8" s="31" t="s">
        <v>42</v>
      </c>
      <c r="D8" s="32">
        <v>27900</v>
      </c>
    </row>
    <row r="9" spans="1:4" ht="38.25">
      <c r="A9" s="29" t="s">
        <v>49</v>
      </c>
      <c r="B9" s="30" t="s">
        <v>50</v>
      </c>
      <c r="C9" s="31" t="s">
        <v>39</v>
      </c>
      <c r="D9" s="32">
        <v>48900</v>
      </c>
    </row>
    <row r="10" spans="1:4" s="11" customFormat="1" ht="51">
      <c r="A10" s="29" t="s">
        <v>51</v>
      </c>
      <c r="B10" s="30" t="s">
        <v>52</v>
      </c>
      <c r="C10" s="31" t="s">
        <v>39</v>
      </c>
      <c r="D10" s="32">
        <v>55900</v>
      </c>
    </row>
    <row r="11" spans="1:4" ht="15">
      <c r="A11" s="29" t="s">
        <v>53</v>
      </c>
      <c r="B11" s="30" t="s">
        <v>54</v>
      </c>
      <c r="C11" s="31" t="s">
        <v>42</v>
      </c>
      <c r="D11" s="32">
        <v>27900</v>
      </c>
    </row>
    <row r="12" spans="1:4" ht="38.25">
      <c r="A12" s="29" t="s">
        <v>55</v>
      </c>
      <c r="B12" s="30" t="s">
        <v>56</v>
      </c>
      <c r="C12" s="31" t="s">
        <v>39</v>
      </c>
      <c r="D12" s="32">
        <v>54900</v>
      </c>
    </row>
    <row r="13" spans="1:4" ht="51">
      <c r="A13" s="29" t="s">
        <v>57</v>
      </c>
      <c r="B13" s="30" t="s">
        <v>58</v>
      </c>
      <c r="C13" s="31" t="s">
        <v>39</v>
      </c>
      <c r="D13" s="32">
        <v>61900</v>
      </c>
    </row>
    <row r="14" spans="1:4" ht="15">
      <c r="A14" s="29" t="s">
        <v>59</v>
      </c>
      <c r="B14" s="30" t="s">
        <v>60</v>
      </c>
      <c r="C14" s="31" t="s">
        <v>42</v>
      </c>
      <c r="D14" s="32">
        <v>27900</v>
      </c>
    </row>
    <row r="15" spans="1:4" ht="38.25">
      <c r="A15" s="29" t="s">
        <v>61</v>
      </c>
      <c r="B15" s="30" t="s">
        <v>62</v>
      </c>
      <c r="C15" s="31" t="s">
        <v>39</v>
      </c>
      <c r="D15" s="32">
        <v>45900</v>
      </c>
    </row>
    <row r="16" spans="1:4" ht="63.75">
      <c r="A16" s="29" t="s">
        <v>63</v>
      </c>
      <c r="B16" s="30" t="s">
        <v>64</v>
      </c>
      <c r="C16" s="31" t="s">
        <v>39</v>
      </c>
      <c r="D16" s="32">
        <v>52900</v>
      </c>
    </row>
    <row r="17" spans="1:4" ht="15">
      <c r="A17" s="29" t="s">
        <v>65</v>
      </c>
      <c r="B17" s="30" t="s">
        <v>66</v>
      </c>
      <c r="C17" s="31" t="s">
        <v>42</v>
      </c>
      <c r="D17" s="32">
        <v>27900</v>
      </c>
    </row>
    <row r="18" spans="1:4" ht="38.25">
      <c r="A18" s="29" t="s">
        <v>67</v>
      </c>
      <c r="B18" s="30" t="s">
        <v>68</v>
      </c>
      <c r="C18" s="31" t="s">
        <v>39</v>
      </c>
      <c r="D18" s="32">
        <v>48900</v>
      </c>
    </row>
    <row r="19" spans="1:4" ht="63.75">
      <c r="A19" s="29" t="s">
        <v>69</v>
      </c>
      <c r="B19" s="30" t="s">
        <v>70</v>
      </c>
      <c r="C19" s="31" t="s">
        <v>39</v>
      </c>
      <c r="D19" s="32">
        <v>55900</v>
      </c>
    </row>
    <row r="20" spans="1:4" ht="15">
      <c r="A20" s="29" t="s">
        <v>71</v>
      </c>
      <c r="B20" s="30" t="s">
        <v>72</v>
      </c>
      <c r="C20" s="31" t="s">
        <v>42</v>
      </c>
      <c r="D20" s="32">
        <v>37900</v>
      </c>
    </row>
    <row r="21" spans="1:4" ht="15">
      <c r="A21" s="29" t="s">
        <v>73</v>
      </c>
      <c r="B21" s="30" t="s">
        <v>74</v>
      </c>
      <c r="C21" s="31" t="s">
        <v>42</v>
      </c>
      <c r="D21" s="32">
        <v>37900</v>
      </c>
    </row>
    <row r="22" spans="1:4" ht="63.75">
      <c r="A22" s="29" t="s">
        <v>75</v>
      </c>
      <c r="B22" s="30" t="s">
        <v>76</v>
      </c>
      <c r="C22" s="31" t="s">
        <v>39</v>
      </c>
      <c r="D22" s="32">
        <v>70900</v>
      </c>
    </row>
    <row r="23" spans="1:4" ht="15">
      <c r="A23" s="29" t="s">
        <v>77</v>
      </c>
      <c r="B23" s="30" t="s">
        <v>78</v>
      </c>
      <c r="C23" s="31" t="s">
        <v>42</v>
      </c>
      <c r="D23" s="32">
        <v>27900</v>
      </c>
    </row>
    <row r="24" spans="1:4" ht="38.25">
      <c r="A24" s="29" t="s">
        <v>79</v>
      </c>
      <c r="B24" s="30" t="s">
        <v>80</v>
      </c>
      <c r="C24" s="31" t="s">
        <v>39</v>
      </c>
      <c r="D24" s="32">
        <v>52900</v>
      </c>
    </row>
    <row r="25" spans="1:4" ht="63.75">
      <c r="A25" s="29" t="s">
        <v>81</v>
      </c>
      <c r="B25" s="30" t="s">
        <v>82</v>
      </c>
      <c r="C25" s="31" t="s">
        <v>39</v>
      </c>
      <c r="D25" s="32">
        <v>59900</v>
      </c>
    </row>
    <row r="26" spans="1:4" ht="51">
      <c r="A26" s="29" t="s">
        <v>83</v>
      </c>
      <c r="B26" s="30" t="s">
        <v>84</v>
      </c>
      <c r="C26" s="31" t="s">
        <v>39</v>
      </c>
      <c r="D26" s="32">
        <v>59900</v>
      </c>
    </row>
    <row r="27" spans="1:4" ht="15">
      <c r="A27" s="29" t="s">
        <v>85</v>
      </c>
      <c r="B27" s="30" t="s">
        <v>86</v>
      </c>
      <c r="C27" s="31" t="s">
        <v>42</v>
      </c>
      <c r="D27" s="32">
        <v>27900</v>
      </c>
    </row>
    <row r="28" spans="1:4" ht="38.25">
      <c r="A28" s="29" t="s">
        <v>87</v>
      </c>
      <c r="B28" s="30" t="s">
        <v>88</v>
      </c>
      <c r="C28" s="31" t="s">
        <v>39</v>
      </c>
      <c r="D28" s="32">
        <v>58900</v>
      </c>
    </row>
    <row r="29" spans="1:4" ht="63.75">
      <c r="A29" s="29" t="s">
        <v>89</v>
      </c>
      <c r="B29" s="30" t="s">
        <v>90</v>
      </c>
      <c r="C29" s="31" t="s">
        <v>39</v>
      </c>
      <c r="D29" s="32">
        <v>65900</v>
      </c>
    </row>
    <row r="30" spans="1:4" ht="51">
      <c r="A30" s="29" t="s">
        <v>91</v>
      </c>
      <c r="B30" s="30" t="s">
        <v>92</v>
      </c>
      <c r="C30" s="31" t="s">
        <v>39</v>
      </c>
      <c r="D30" s="32">
        <v>65900</v>
      </c>
    </row>
    <row r="31" spans="1:4" s="11" customFormat="1" ht="15">
      <c r="A31" s="29" t="s">
        <v>93</v>
      </c>
      <c r="B31" s="30" t="s">
        <v>94</v>
      </c>
      <c r="C31" s="31" t="s">
        <v>42</v>
      </c>
      <c r="D31" s="32">
        <v>37900</v>
      </c>
    </row>
    <row r="32" spans="1:4" ht="15">
      <c r="A32" s="29" t="s">
        <v>95</v>
      </c>
      <c r="B32" s="30" t="s">
        <v>96</v>
      </c>
      <c r="C32" s="31" t="s">
        <v>42</v>
      </c>
      <c r="D32" s="32">
        <v>37900</v>
      </c>
    </row>
    <row r="33" spans="1:4" ht="51">
      <c r="A33" s="29" t="s">
        <v>97</v>
      </c>
      <c r="B33" s="30" t="s">
        <v>98</v>
      </c>
      <c r="C33" s="31" t="s">
        <v>39</v>
      </c>
      <c r="D33" s="32">
        <v>63900</v>
      </c>
    </row>
    <row r="34" spans="1:4" ht="76.5">
      <c r="A34" s="29" t="s">
        <v>99</v>
      </c>
      <c r="B34" s="30" t="s">
        <v>100</v>
      </c>
      <c r="C34" s="31" t="s">
        <v>39</v>
      </c>
      <c r="D34" s="32">
        <v>70900</v>
      </c>
    </row>
    <row r="35" spans="1:4" ht="15">
      <c r="A35" s="29" t="s">
        <v>101</v>
      </c>
      <c r="B35" s="30" t="s">
        <v>102</v>
      </c>
      <c r="C35" s="31" t="s">
        <v>42</v>
      </c>
      <c r="D35" s="32">
        <v>57900</v>
      </c>
    </row>
    <row r="36" spans="1:4" ht="51">
      <c r="A36" s="29" t="s">
        <v>103</v>
      </c>
      <c r="B36" s="30" t="s">
        <v>104</v>
      </c>
      <c r="C36" s="31" t="s">
        <v>39</v>
      </c>
      <c r="D36" s="32">
        <v>129900</v>
      </c>
    </row>
    <row r="37" spans="1:4" ht="76.5">
      <c r="A37" s="29" t="s">
        <v>105</v>
      </c>
      <c r="B37" s="30" t="s">
        <v>106</v>
      </c>
      <c r="C37" s="31" t="s">
        <v>39</v>
      </c>
      <c r="D37" s="32">
        <v>136900</v>
      </c>
    </row>
    <row r="38" spans="1:4" ht="15">
      <c r="A38" s="29" t="s">
        <v>107</v>
      </c>
      <c r="B38" s="30" t="s">
        <v>108</v>
      </c>
      <c r="C38" s="31" t="s">
        <v>42</v>
      </c>
      <c r="D38" s="32">
        <v>57900</v>
      </c>
    </row>
    <row r="39" spans="1:4" ht="38.25">
      <c r="A39" s="29" t="s">
        <v>109</v>
      </c>
      <c r="B39" s="30" t="s">
        <v>110</v>
      </c>
      <c r="C39" s="31" t="s">
        <v>39</v>
      </c>
      <c r="D39" s="32">
        <v>118900</v>
      </c>
    </row>
    <row r="40" spans="1:4" ht="38.25">
      <c r="A40" s="29" t="s">
        <v>111</v>
      </c>
      <c r="B40" s="30" t="s">
        <v>112</v>
      </c>
      <c r="C40" s="31" t="s">
        <v>39</v>
      </c>
      <c r="D40" s="32">
        <v>35900</v>
      </c>
    </row>
    <row r="41" spans="1:4" ht="63.75">
      <c r="A41" s="29" t="s">
        <v>113</v>
      </c>
      <c r="B41" s="30" t="s">
        <v>114</v>
      </c>
      <c r="C41" s="31" t="s">
        <v>39</v>
      </c>
      <c r="D41" s="32">
        <v>49900</v>
      </c>
    </row>
    <row r="42" spans="1:4" ht="63.75">
      <c r="A42" s="29" t="s">
        <v>115</v>
      </c>
      <c r="B42" s="30" t="s">
        <v>116</v>
      </c>
      <c r="C42" s="31" t="s">
        <v>39</v>
      </c>
      <c r="D42" s="32">
        <v>50900</v>
      </c>
    </row>
    <row r="43" spans="1:4" s="11" customFormat="1" ht="15">
      <c r="A43" s="29" t="s">
        <v>117</v>
      </c>
      <c r="B43" s="30" t="s">
        <v>118</v>
      </c>
      <c r="C43" s="31" t="s">
        <v>42</v>
      </c>
      <c r="D43" s="32">
        <v>37900</v>
      </c>
    </row>
    <row r="44" spans="1:4" s="11" customFormat="1" ht="38.25">
      <c r="A44" s="29" t="s">
        <v>119</v>
      </c>
      <c r="B44" s="30" t="s">
        <v>120</v>
      </c>
      <c r="C44" s="31" t="s">
        <v>39</v>
      </c>
      <c r="D44" s="32">
        <v>66900</v>
      </c>
    </row>
    <row r="45" spans="1:4" s="11" customFormat="1" ht="63.75">
      <c r="A45" s="29" t="s">
        <v>121</v>
      </c>
      <c r="B45" s="30" t="s">
        <v>122</v>
      </c>
      <c r="C45" s="31" t="s">
        <v>39</v>
      </c>
      <c r="D45" s="32">
        <v>73900</v>
      </c>
    </row>
    <row r="46" spans="1:4" ht="38.25">
      <c r="A46" s="29" t="s">
        <v>123</v>
      </c>
      <c r="B46" s="30" t="s">
        <v>124</v>
      </c>
      <c r="C46" s="31" t="s">
        <v>39</v>
      </c>
      <c r="D46" s="32">
        <v>124900</v>
      </c>
    </row>
    <row r="47" spans="1:4" ht="63.75">
      <c r="A47" s="29" t="s">
        <v>125</v>
      </c>
      <c r="B47" s="30" t="s">
        <v>126</v>
      </c>
      <c r="C47" s="31" t="s">
        <v>39</v>
      </c>
      <c r="D47" s="32">
        <v>131900</v>
      </c>
    </row>
    <row r="48" spans="1:4" ht="15">
      <c r="A48" s="29" t="s">
        <v>127</v>
      </c>
      <c r="B48" s="30" t="s">
        <v>128</v>
      </c>
      <c r="C48" s="31" t="s">
        <v>42</v>
      </c>
      <c r="D48" s="32">
        <v>37900</v>
      </c>
    </row>
    <row r="49" spans="1:4" ht="15">
      <c r="A49" s="29" t="s">
        <v>129</v>
      </c>
      <c r="B49" s="30" t="s">
        <v>130</v>
      </c>
      <c r="C49" s="31" t="s">
        <v>42</v>
      </c>
      <c r="D49" s="32">
        <v>70900</v>
      </c>
    </row>
    <row r="50" spans="1:4" ht="18.75">
      <c r="A50" s="28" t="s">
        <v>131</v>
      </c>
      <c r="B50" s="28"/>
      <c r="C50" s="28"/>
      <c r="D50" s="28"/>
    </row>
    <row r="51" spans="1:4" ht="15">
      <c r="A51" s="33" t="s">
        <v>132</v>
      </c>
      <c r="B51" s="34" t="s">
        <v>133</v>
      </c>
      <c r="C51" s="35" t="s">
        <v>42</v>
      </c>
      <c r="D51" s="36">
        <v>14900</v>
      </c>
    </row>
    <row r="52" spans="1:4" ht="15">
      <c r="A52" s="33" t="s">
        <v>134</v>
      </c>
      <c r="B52" s="34" t="s">
        <v>135</v>
      </c>
      <c r="C52" s="35" t="s">
        <v>42</v>
      </c>
      <c r="D52" s="36">
        <v>42900</v>
      </c>
    </row>
    <row r="53" spans="1:4" ht="15">
      <c r="A53" s="33" t="s">
        <v>136</v>
      </c>
      <c r="B53" s="34" t="s">
        <v>137</v>
      </c>
      <c r="C53" s="35" t="s">
        <v>42</v>
      </c>
      <c r="D53" s="36">
        <v>3900</v>
      </c>
    </row>
    <row r="54" spans="1:4" ht="15">
      <c r="A54" s="33" t="s">
        <v>138</v>
      </c>
      <c r="B54" s="34" t="s">
        <v>139</v>
      </c>
      <c r="C54" s="35" t="s">
        <v>42</v>
      </c>
      <c r="D54" s="36">
        <v>10900</v>
      </c>
    </row>
    <row r="55" spans="1:4" ht="15">
      <c r="A55" s="33" t="s">
        <v>140</v>
      </c>
      <c r="B55" s="34" t="s">
        <v>141</v>
      </c>
      <c r="C55" s="35" t="s">
        <v>42</v>
      </c>
      <c r="D55" s="36">
        <v>12900</v>
      </c>
    </row>
    <row r="56" spans="1:4" ht="15">
      <c r="A56" s="33" t="s">
        <v>142</v>
      </c>
      <c r="B56" s="34" t="s">
        <v>143</v>
      </c>
      <c r="C56" s="35" t="s">
        <v>42</v>
      </c>
      <c r="D56" s="36">
        <v>9900</v>
      </c>
    </row>
    <row r="57" spans="1:4" ht="15">
      <c r="A57" s="33" t="s">
        <v>144</v>
      </c>
      <c r="B57" s="34" t="s">
        <v>145</v>
      </c>
      <c r="C57" s="35" t="s">
        <v>42</v>
      </c>
      <c r="D57" s="36">
        <v>8900</v>
      </c>
    </row>
    <row r="58" spans="1:4" ht="15">
      <c r="A58" s="33" t="s">
        <v>146</v>
      </c>
      <c r="B58" s="34" t="s">
        <v>147</v>
      </c>
      <c r="C58" s="35" t="s">
        <v>42</v>
      </c>
      <c r="D58" s="36">
        <v>4900</v>
      </c>
    </row>
    <row r="59" spans="1:4" ht="15">
      <c r="A59" s="33" t="s">
        <v>148</v>
      </c>
      <c r="B59" s="34" t="s">
        <v>149</v>
      </c>
      <c r="C59" s="35" t="s">
        <v>42</v>
      </c>
      <c r="D59" s="36">
        <v>5900</v>
      </c>
    </row>
    <row r="60" spans="1:4" ht="15">
      <c r="A60" s="33" t="s">
        <v>150</v>
      </c>
      <c r="B60" s="34" t="s">
        <v>151</v>
      </c>
      <c r="C60" s="35" t="s">
        <v>42</v>
      </c>
      <c r="D60" s="36">
        <v>18900</v>
      </c>
    </row>
    <row r="61" spans="1:4" ht="15">
      <c r="A61" s="33" t="s">
        <v>152</v>
      </c>
      <c r="B61" s="34" t="s">
        <v>153</v>
      </c>
      <c r="C61" s="35" t="s">
        <v>42</v>
      </c>
      <c r="D61" s="36">
        <v>32900</v>
      </c>
    </row>
    <row r="62" spans="1:4" ht="15">
      <c r="A62" s="33" t="s">
        <v>154</v>
      </c>
      <c r="B62" s="34" t="s">
        <v>155</v>
      </c>
      <c r="C62" s="35" t="s">
        <v>42</v>
      </c>
      <c r="D62" s="36">
        <v>12900</v>
      </c>
    </row>
    <row r="63" spans="1:4" ht="15">
      <c r="A63" s="33" t="s">
        <v>156</v>
      </c>
      <c r="B63" s="34" t="s">
        <v>157</v>
      </c>
      <c r="C63" s="35" t="s">
        <v>42</v>
      </c>
      <c r="D63" s="36">
        <v>12900</v>
      </c>
    </row>
    <row r="64" spans="1:4" ht="15">
      <c r="A64" s="33" t="s">
        <v>158</v>
      </c>
      <c r="B64" s="34" t="s">
        <v>159</v>
      </c>
      <c r="C64" s="35" t="s">
        <v>42</v>
      </c>
      <c r="D64" s="36">
        <v>2900</v>
      </c>
    </row>
    <row r="65" spans="1:4" ht="15">
      <c r="A65" s="33" t="s">
        <v>160</v>
      </c>
      <c r="B65" s="34" t="s">
        <v>161</v>
      </c>
      <c r="C65" s="35" t="s">
        <v>42</v>
      </c>
      <c r="D65" s="36">
        <v>3900</v>
      </c>
    </row>
    <row r="66" spans="1:4" ht="15">
      <c r="A66" s="33" t="s">
        <v>162</v>
      </c>
      <c r="B66" s="34" t="s">
        <v>163</v>
      </c>
      <c r="C66" s="35" t="s">
        <v>42</v>
      </c>
      <c r="D66" s="36">
        <v>3900</v>
      </c>
    </row>
    <row r="67" spans="1:4" ht="15">
      <c r="A67" s="33" t="s">
        <v>164</v>
      </c>
      <c r="B67" s="34" t="s">
        <v>165</v>
      </c>
      <c r="C67" s="35" t="s">
        <v>42</v>
      </c>
      <c r="D67" s="36">
        <v>3900</v>
      </c>
    </row>
    <row r="68" spans="1:4" ht="15">
      <c r="A68" s="33" t="s">
        <v>166</v>
      </c>
      <c r="B68" s="34" t="s">
        <v>167</v>
      </c>
      <c r="C68" s="35" t="s">
        <v>42</v>
      </c>
      <c r="D68" s="36">
        <v>1300</v>
      </c>
    </row>
    <row r="69" spans="1:4" ht="15">
      <c r="A69" s="33" t="s">
        <v>168</v>
      </c>
      <c r="B69" s="34" t="s">
        <v>169</v>
      </c>
      <c r="C69" s="35" t="s">
        <v>42</v>
      </c>
      <c r="D69" s="36">
        <v>1900</v>
      </c>
    </row>
    <row r="70" spans="1:4" ht="18.75">
      <c r="A70" s="28" t="s">
        <v>170</v>
      </c>
      <c r="B70" s="28"/>
      <c r="C70" s="28"/>
      <c r="D70" s="28"/>
    </row>
    <row r="71" spans="1:4" ht="38.25">
      <c r="A71" s="29" t="s">
        <v>171</v>
      </c>
      <c r="B71" s="30" t="s">
        <v>172</v>
      </c>
      <c r="C71" s="31" t="s">
        <v>39</v>
      </c>
      <c r="D71" s="32">
        <v>39900</v>
      </c>
    </row>
    <row r="72" spans="1:4" ht="25.5">
      <c r="A72" s="29" t="s">
        <v>173</v>
      </c>
      <c r="B72" s="30" t="s">
        <v>174</v>
      </c>
      <c r="C72" s="31" t="s">
        <v>39</v>
      </c>
      <c r="D72" s="32">
        <v>24900</v>
      </c>
    </row>
    <row r="73" spans="1:4" ht="38.25">
      <c r="A73" s="29" t="s">
        <v>175</v>
      </c>
      <c r="B73" s="30" t="s">
        <v>176</v>
      </c>
      <c r="C73" s="31" t="s">
        <v>39</v>
      </c>
      <c r="D73" s="32">
        <v>31900</v>
      </c>
    </row>
    <row r="74" spans="1:4" ht="25.5">
      <c r="A74" s="29" t="s">
        <v>177</v>
      </c>
      <c r="B74" s="30" t="s">
        <v>178</v>
      </c>
      <c r="C74" s="31" t="s">
        <v>39</v>
      </c>
      <c r="D74" s="32">
        <v>28900</v>
      </c>
    </row>
    <row r="75" spans="1:4" ht="38.25">
      <c r="A75" s="29" t="s">
        <v>179</v>
      </c>
      <c r="B75" s="30" t="s">
        <v>180</v>
      </c>
      <c r="C75" s="31" t="s">
        <v>39</v>
      </c>
      <c r="D75" s="32">
        <v>35900</v>
      </c>
    </row>
    <row r="76" spans="1:4" ht="25.5">
      <c r="A76" s="29" t="s">
        <v>181</v>
      </c>
      <c r="B76" s="30" t="s">
        <v>182</v>
      </c>
      <c r="C76" s="31" t="s">
        <v>39</v>
      </c>
      <c r="D76" s="32">
        <v>31900</v>
      </c>
    </row>
    <row r="77" spans="1:4" ht="38.25">
      <c r="A77" s="29" t="s">
        <v>183</v>
      </c>
      <c r="B77" s="30" t="s">
        <v>184</v>
      </c>
      <c r="C77" s="31" t="s">
        <v>39</v>
      </c>
      <c r="D77" s="32">
        <v>38900</v>
      </c>
    </row>
    <row r="78" spans="1:4" ht="15">
      <c r="A78" s="29" t="s">
        <v>185</v>
      </c>
      <c r="B78" s="30" t="s">
        <v>186</v>
      </c>
      <c r="C78" s="31" t="s">
        <v>42</v>
      </c>
      <c r="D78" s="32">
        <v>39900</v>
      </c>
    </row>
    <row r="79" spans="1:4" ht="25.5">
      <c r="A79" s="29" t="s">
        <v>187</v>
      </c>
      <c r="B79" s="30" t="s">
        <v>188</v>
      </c>
      <c r="C79" s="31" t="s">
        <v>39</v>
      </c>
      <c r="D79" s="32">
        <v>42900</v>
      </c>
    </row>
    <row r="80" spans="1:4" ht="38.25">
      <c r="A80" s="29" t="s">
        <v>189</v>
      </c>
      <c r="B80" s="30" t="s">
        <v>190</v>
      </c>
      <c r="C80" s="31" t="s">
        <v>39</v>
      </c>
      <c r="D80" s="32">
        <v>49900</v>
      </c>
    </row>
    <row r="81" spans="1:4" ht="15">
      <c r="A81" s="29" t="s">
        <v>191</v>
      </c>
      <c r="B81" s="30" t="s">
        <v>192</v>
      </c>
      <c r="C81" s="31" t="s">
        <v>42</v>
      </c>
      <c r="D81" s="32">
        <v>42900</v>
      </c>
    </row>
    <row r="82" spans="1:4" ht="25.5">
      <c r="A82" s="29" t="s">
        <v>193</v>
      </c>
      <c r="B82" s="30" t="s">
        <v>194</v>
      </c>
      <c r="C82" s="31" t="s">
        <v>39</v>
      </c>
      <c r="D82" s="32">
        <v>45900</v>
      </c>
    </row>
    <row r="83" spans="1:4" ht="38.25">
      <c r="A83" s="29" t="s">
        <v>195</v>
      </c>
      <c r="B83" s="30" t="s">
        <v>196</v>
      </c>
      <c r="C83" s="31" t="s">
        <v>39</v>
      </c>
      <c r="D83" s="32">
        <v>52900</v>
      </c>
    </row>
    <row r="84" spans="1:4" ht="15">
      <c r="A84" s="29" t="s">
        <v>197</v>
      </c>
      <c r="B84" s="30" t="s">
        <v>198</v>
      </c>
      <c r="C84" s="31" t="s">
        <v>42</v>
      </c>
      <c r="D84" s="32">
        <v>36900</v>
      </c>
    </row>
    <row r="85" spans="1:4" ht="38.25">
      <c r="A85" s="29" t="s">
        <v>199</v>
      </c>
      <c r="B85" s="30" t="s">
        <v>200</v>
      </c>
      <c r="C85" s="31" t="s">
        <v>39</v>
      </c>
      <c r="D85" s="32">
        <v>39900</v>
      </c>
    </row>
    <row r="86" spans="1:4" ht="15">
      <c r="A86" s="29" t="s">
        <v>201</v>
      </c>
      <c r="B86" s="30" t="s">
        <v>202</v>
      </c>
      <c r="C86" s="31" t="s">
        <v>42</v>
      </c>
      <c r="D86" s="32">
        <v>36900</v>
      </c>
    </row>
    <row r="87" spans="1:4" ht="25.5">
      <c r="A87" s="29" t="s">
        <v>203</v>
      </c>
      <c r="B87" s="30" t="s">
        <v>204</v>
      </c>
      <c r="C87" s="31" t="s">
        <v>39</v>
      </c>
      <c r="D87" s="32">
        <v>39900</v>
      </c>
    </row>
    <row r="88" spans="1:4" ht="38.25">
      <c r="A88" s="29" t="s">
        <v>205</v>
      </c>
      <c r="B88" s="30" t="s">
        <v>206</v>
      </c>
      <c r="C88" s="31" t="s">
        <v>39</v>
      </c>
      <c r="D88" s="32">
        <v>46900</v>
      </c>
    </row>
    <row r="89" spans="1:4" ht="15">
      <c r="A89" s="29" t="s">
        <v>207</v>
      </c>
      <c r="B89" s="30" t="s">
        <v>208</v>
      </c>
      <c r="C89" s="31" t="s">
        <v>42</v>
      </c>
      <c r="D89" s="32">
        <v>41900</v>
      </c>
    </row>
    <row r="90" spans="1:4" ht="25.5">
      <c r="A90" s="29" t="s">
        <v>209</v>
      </c>
      <c r="B90" s="30" t="s">
        <v>210</v>
      </c>
      <c r="C90" s="31" t="s">
        <v>39</v>
      </c>
      <c r="D90" s="32">
        <v>44900</v>
      </c>
    </row>
    <row r="91" spans="1:4" ht="38.25">
      <c r="A91" s="29" t="s">
        <v>211</v>
      </c>
      <c r="B91" s="30" t="s">
        <v>212</v>
      </c>
      <c r="C91" s="31" t="s">
        <v>39</v>
      </c>
      <c r="D91" s="32">
        <v>51900</v>
      </c>
    </row>
    <row r="92" spans="1:4" ht="25.5">
      <c r="A92" s="29" t="s">
        <v>213</v>
      </c>
      <c r="B92" s="30" t="s">
        <v>214</v>
      </c>
      <c r="C92" s="31" t="s">
        <v>39</v>
      </c>
      <c r="D92" s="32">
        <v>33900</v>
      </c>
    </row>
    <row r="93" spans="1:4" ht="15">
      <c r="A93" s="29" t="s">
        <v>215</v>
      </c>
      <c r="B93" s="30" t="s">
        <v>216</v>
      </c>
      <c r="C93" s="31" t="s">
        <v>42</v>
      </c>
      <c r="D93" s="32">
        <v>73900</v>
      </c>
    </row>
    <row r="94" spans="1:4" ht="38.25">
      <c r="A94" s="29" t="s">
        <v>217</v>
      </c>
      <c r="B94" s="30" t="s">
        <v>218</v>
      </c>
      <c r="C94" s="31" t="s">
        <v>39</v>
      </c>
      <c r="D94" s="32">
        <v>76900</v>
      </c>
    </row>
    <row r="95" spans="1:4" ht="38.25">
      <c r="A95" s="29" t="s">
        <v>219</v>
      </c>
      <c r="B95" s="30" t="s">
        <v>220</v>
      </c>
      <c r="C95" s="31" t="s">
        <v>39</v>
      </c>
      <c r="D95" s="32">
        <v>83900</v>
      </c>
    </row>
    <row r="96" spans="1:4" ht="15">
      <c r="A96" s="29" t="s">
        <v>221</v>
      </c>
      <c r="B96" s="30" t="s">
        <v>222</v>
      </c>
      <c r="C96" s="31" t="s">
        <v>42</v>
      </c>
      <c r="D96" s="32">
        <v>70900</v>
      </c>
    </row>
    <row r="97" spans="1:4" ht="25.5">
      <c r="A97" s="29" t="s">
        <v>223</v>
      </c>
      <c r="B97" s="30" t="s">
        <v>224</v>
      </c>
      <c r="C97" s="31" t="s">
        <v>39</v>
      </c>
      <c r="D97" s="32">
        <v>73900</v>
      </c>
    </row>
    <row r="98" spans="1:4" ht="15">
      <c r="A98" s="29" t="s">
        <v>225</v>
      </c>
      <c r="B98" s="30" t="s">
        <v>226</v>
      </c>
      <c r="C98" s="31" t="s">
        <v>42</v>
      </c>
      <c r="D98" s="32">
        <v>66900</v>
      </c>
    </row>
    <row r="99" spans="1:4" ht="25.5">
      <c r="A99" s="29" t="s">
        <v>227</v>
      </c>
      <c r="B99" s="30" t="s">
        <v>228</v>
      </c>
      <c r="C99" s="31" t="s">
        <v>39</v>
      </c>
      <c r="D99" s="32">
        <v>69900</v>
      </c>
    </row>
    <row r="100" spans="1:4" ht="15">
      <c r="A100" s="29" t="s">
        <v>229</v>
      </c>
      <c r="B100" s="30" t="s">
        <v>230</v>
      </c>
      <c r="C100" s="31" t="s">
        <v>42</v>
      </c>
      <c r="D100" s="32">
        <v>91900</v>
      </c>
    </row>
    <row r="101" spans="1:4" ht="15">
      <c r="A101" s="29" t="s">
        <v>231</v>
      </c>
      <c r="B101" s="30" t="s">
        <v>232</v>
      </c>
      <c r="C101" s="31" t="s">
        <v>42</v>
      </c>
      <c r="D101" s="32">
        <v>94900</v>
      </c>
    </row>
    <row r="102" spans="1:4" ht="15">
      <c r="A102" s="29" t="s">
        <v>233</v>
      </c>
      <c r="B102" s="30" t="s">
        <v>234</v>
      </c>
      <c r="C102" s="31" t="s">
        <v>42</v>
      </c>
      <c r="D102" s="32">
        <v>213900</v>
      </c>
    </row>
    <row r="103" spans="1:4" ht="18.75">
      <c r="A103" s="28" t="s">
        <v>235</v>
      </c>
      <c r="B103" s="28"/>
      <c r="C103" s="28"/>
      <c r="D103" s="28"/>
    </row>
    <row r="104" spans="1:4" ht="15">
      <c r="A104" s="33" t="s">
        <v>236</v>
      </c>
      <c r="B104" s="34" t="s">
        <v>237</v>
      </c>
      <c r="C104" s="35" t="s">
        <v>42</v>
      </c>
      <c r="D104" s="36">
        <v>6900</v>
      </c>
    </row>
    <row r="105" spans="1:4" ht="38.25">
      <c r="A105" s="33" t="s">
        <v>238</v>
      </c>
      <c r="B105" s="34" t="s">
        <v>239</v>
      </c>
      <c r="C105" s="35" t="s">
        <v>39</v>
      </c>
      <c r="D105" s="36">
        <v>10900</v>
      </c>
    </row>
    <row r="106" spans="1:4" ht="38.25">
      <c r="A106" s="33" t="s">
        <v>240</v>
      </c>
      <c r="B106" s="34" t="s">
        <v>241</v>
      </c>
      <c r="C106" s="35" t="s">
        <v>39</v>
      </c>
      <c r="D106" s="36">
        <v>48900</v>
      </c>
    </row>
    <row r="107" spans="1:4" ht="38.25">
      <c r="A107" s="33" t="s">
        <v>242</v>
      </c>
      <c r="B107" s="34" t="s">
        <v>243</v>
      </c>
      <c r="C107" s="35" t="s">
        <v>39</v>
      </c>
      <c r="D107" s="36">
        <v>89900</v>
      </c>
    </row>
    <row r="108" spans="1:4" ht="25.5">
      <c r="A108" s="33" t="s">
        <v>244</v>
      </c>
      <c r="B108" s="34" t="s">
        <v>245</v>
      </c>
      <c r="C108" s="35" t="s">
        <v>39</v>
      </c>
      <c r="D108" s="36">
        <v>13900</v>
      </c>
    </row>
    <row r="109" spans="1:4" s="11" customFormat="1" ht="25.5">
      <c r="A109" s="33" t="s">
        <v>246</v>
      </c>
      <c r="B109" s="34" t="s">
        <v>247</v>
      </c>
      <c r="C109" s="35" t="s">
        <v>39</v>
      </c>
      <c r="D109" s="36">
        <v>68900</v>
      </c>
    </row>
    <row r="110" spans="1:4" s="11" customFormat="1" ht="15">
      <c r="A110" s="33" t="s">
        <v>248</v>
      </c>
      <c r="B110" s="34" t="s">
        <v>249</v>
      </c>
      <c r="C110" s="35" t="s">
        <v>42</v>
      </c>
      <c r="D110" s="36">
        <v>5900</v>
      </c>
    </row>
    <row r="111" spans="1:4" s="11" customFormat="1" ht="15">
      <c r="A111" s="33" t="s">
        <v>250</v>
      </c>
      <c r="B111" s="34" t="s">
        <v>251</v>
      </c>
      <c r="C111" s="35" t="s">
        <v>42</v>
      </c>
      <c r="D111" s="36">
        <v>3900</v>
      </c>
    </row>
    <row r="112" spans="1:4" s="11" customFormat="1" ht="18.75">
      <c r="A112" s="28" t="s">
        <v>252</v>
      </c>
      <c r="B112" s="28"/>
      <c r="C112" s="28"/>
      <c r="D112" s="28"/>
    </row>
    <row r="113" spans="1:4" s="11" customFormat="1" ht="15">
      <c r="A113" s="33" t="s">
        <v>253</v>
      </c>
      <c r="B113" s="34" t="s">
        <v>254</v>
      </c>
      <c r="C113" s="35" t="s">
        <v>42</v>
      </c>
      <c r="D113" s="36">
        <v>67900</v>
      </c>
    </row>
    <row r="114" spans="1:4" s="11" customFormat="1" ht="51">
      <c r="A114" s="33" t="s">
        <v>255</v>
      </c>
      <c r="B114" s="34" t="s">
        <v>256</v>
      </c>
      <c r="C114" s="35" t="s">
        <v>39</v>
      </c>
      <c r="D114" s="36">
        <v>75900</v>
      </c>
    </row>
    <row r="115" spans="1:4" s="11" customFormat="1" ht="76.5">
      <c r="A115" s="33" t="s">
        <v>257</v>
      </c>
      <c r="B115" s="34" t="s">
        <v>258</v>
      </c>
      <c r="C115" s="35" t="s">
        <v>39</v>
      </c>
      <c r="D115" s="36">
        <v>82900</v>
      </c>
    </row>
    <row r="116" spans="1:4" s="11" customFormat="1" ht="15">
      <c r="A116" s="33" t="s">
        <v>259</v>
      </c>
      <c r="B116" s="34" t="s">
        <v>260</v>
      </c>
      <c r="C116" s="35" t="s">
        <v>42</v>
      </c>
      <c r="D116" s="36">
        <v>76900</v>
      </c>
    </row>
    <row r="117" spans="1:4" s="11" customFormat="1" ht="51">
      <c r="A117" s="33" t="s">
        <v>261</v>
      </c>
      <c r="B117" s="34" t="s">
        <v>262</v>
      </c>
      <c r="C117" s="35" t="s">
        <v>39</v>
      </c>
      <c r="D117" s="36">
        <v>81900</v>
      </c>
    </row>
    <row r="118" spans="1:4" s="11" customFormat="1" ht="76.5">
      <c r="A118" s="33" t="s">
        <v>263</v>
      </c>
      <c r="B118" s="34" t="s">
        <v>264</v>
      </c>
      <c r="C118" s="35" t="s">
        <v>39</v>
      </c>
      <c r="D118" s="36">
        <v>88900</v>
      </c>
    </row>
    <row r="119" spans="1:4" s="11" customFormat="1" ht="51">
      <c r="A119" s="33" t="s">
        <v>265</v>
      </c>
      <c r="B119" s="34" t="s">
        <v>266</v>
      </c>
      <c r="C119" s="35" t="s">
        <v>39</v>
      </c>
      <c r="D119" s="36">
        <v>87900</v>
      </c>
    </row>
    <row r="120" spans="1:4" s="11" customFormat="1" ht="63.75">
      <c r="A120" s="33" t="s">
        <v>267</v>
      </c>
      <c r="B120" s="34" t="s">
        <v>268</v>
      </c>
      <c r="C120" s="35" t="s">
        <v>39</v>
      </c>
      <c r="D120" s="36">
        <v>94900</v>
      </c>
    </row>
    <row r="121" spans="1:4" ht="15">
      <c r="A121" s="33" t="s">
        <v>269</v>
      </c>
      <c r="B121" s="34" t="s">
        <v>270</v>
      </c>
      <c r="C121" s="35" t="s">
        <v>42</v>
      </c>
      <c r="D121" s="36">
        <v>122900</v>
      </c>
    </row>
    <row r="122" spans="1:4" ht="51">
      <c r="A122" s="33" t="s">
        <v>271</v>
      </c>
      <c r="B122" s="34" t="s">
        <v>272</v>
      </c>
      <c r="C122" s="35" t="s">
        <v>39</v>
      </c>
      <c r="D122" s="36">
        <v>127900</v>
      </c>
    </row>
    <row r="123" spans="1:4" ht="63.75">
      <c r="A123" s="33" t="s">
        <v>273</v>
      </c>
      <c r="B123" s="34" t="s">
        <v>274</v>
      </c>
      <c r="C123" s="35" t="s">
        <v>39</v>
      </c>
      <c r="D123" s="36">
        <v>134900</v>
      </c>
    </row>
    <row r="124" spans="1:4" ht="76.5">
      <c r="A124" s="33" t="s">
        <v>275</v>
      </c>
      <c r="B124" s="34" t="s">
        <v>276</v>
      </c>
      <c r="C124" s="35" t="s">
        <v>39</v>
      </c>
      <c r="D124" s="36">
        <v>139900</v>
      </c>
    </row>
    <row r="125" spans="1:4" ht="89.25">
      <c r="A125" s="33" t="s">
        <v>277</v>
      </c>
      <c r="B125" s="34" t="s">
        <v>278</v>
      </c>
      <c r="C125" s="35" t="s">
        <v>39</v>
      </c>
      <c r="D125" s="36">
        <v>146900</v>
      </c>
    </row>
    <row r="126" spans="1:4" ht="15">
      <c r="A126" s="33" t="s">
        <v>279</v>
      </c>
      <c r="B126" s="34" t="s">
        <v>280</v>
      </c>
      <c r="C126" s="35" t="s">
        <v>42</v>
      </c>
      <c r="D126" s="36">
        <v>80900</v>
      </c>
    </row>
    <row r="127" spans="1:4" ht="38.25">
      <c r="A127" s="33" t="s">
        <v>281</v>
      </c>
      <c r="B127" s="34" t="s">
        <v>282</v>
      </c>
      <c r="C127" s="35" t="s">
        <v>39</v>
      </c>
      <c r="D127" s="36">
        <v>87900</v>
      </c>
    </row>
    <row r="128" spans="1:4" ht="51">
      <c r="A128" s="33" t="s">
        <v>283</v>
      </c>
      <c r="B128" s="34" t="s">
        <v>284</v>
      </c>
      <c r="C128" s="35" t="s">
        <v>39</v>
      </c>
      <c r="D128" s="36">
        <v>94900</v>
      </c>
    </row>
    <row r="129" spans="1:4" ht="15">
      <c r="A129" s="33" t="s">
        <v>285</v>
      </c>
      <c r="B129" s="34" t="s">
        <v>286</v>
      </c>
      <c r="C129" s="35" t="s">
        <v>42</v>
      </c>
      <c r="D129" s="36">
        <v>135900</v>
      </c>
    </row>
    <row r="130" spans="1:4" ht="51">
      <c r="A130" s="33" t="s">
        <v>287</v>
      </c>
      <c r="B130" s="34" t="s">
        <v>288</v>
      </c>
      <c r="C130" s="35" t="s">
        <v>39</v>
      </c>
      <c r="D130" s="36">
        <v>140900</v>
      </c>
    </row>
    <row r="131" spans="1:4" ht="76.5">
      <c r="A131" s="33" t="s">
        <v>289</v>
      </c>
      <c r="B131" s="34" t="s">
        <v>290</v>
      </c>
      <c r="C131" s="35" t="s">
        <v>39</v>
      </c>
      <c r="D131" s="36">
        <v>155900</v>
      </c>
    </row>
    <row r="132" spans="1:4" ht="15">
      <c r="A132" s="33" t="s">
        <v>291</v>
      </c>
      <c r="B132" s="34" t="s">
        <v>292</v>
      </c>
      <c r="C132" s="35" t="s">
        <v>42</v>
      </c>
      <c r="D132" s="36">
        <v>135900</v>
      </c>
    </row>
    <row r="133" spans="1:4" ht="51">
      <c r="A133" s="33" t="s">
        <v>293</v>
      </c>
      <c r="B133" s="34" t="s">
        <v>294</v>
      </c>
      <c r="C133" s="35" t="s">
        <v>39</v>
      </c>
      <c r="D133" s="36">
        <v>140900</v>
      </c>
    </row>
    <row r="134" spans="1:4" ht="76.5">
      <c r="A134" s="33" t="s">
        <v>295</v>
      </c>
      <c r="B134" s="34" t="s">
        <v>296</v>
      </c>
      <c r="C134" s="35" t="s">
        <v>39</v>
      </c>
      <c r="D134" s="36">
        <v>155900</v>
      </c>
    </row>
    <row r="135" spans="1:4" ht="51">
      <c r="A135" s="33" t="s">
        <v>297</v>
      </c>
      <c r="B135" s="34" t="s">
        <v>298</v>
      </c>
      <c r="C135" s="35" t="s">
        <v>39</v>
      </c>
      <c r="D135" s="36">
        <v>150900</v>
      </c>
    </row>
    <row r="136" spans="1:4" ht="76.5">
      <c r="A136" s="33" t="s">
        <v>299</v>
      </c>
      <c r="B136" s="34" t="s">
        <v>300</v>
      </c>
      <c r="C136" s="35" t="s">
        <v>39</v>
      </c>
      <c r="D136" s="36">
        <v>165900</v>
      </c>
    </row>
    <row r="137" spans="1:4" ht="15">
      <c r="A137" s="33" t="s">
        <v>301</v>
      </c>
      <c r="B137" s="34" t="s">
        <v>302</v>
      </c>
      <c r="C137" s="35" t="s">
        <v>42</v>
      </c>
      <c r="D137" s="36">
        <v>156900</v>
      </c>
    </row>
    <row r="138" spans="1:4" ht="51">
      <c r="A138" s="33" t="s">
        <v>303</v>
      </c>
      <c r="B138" s="34" t="s">
        <v>304</v>
      </c>
      <c r="C138" s="35" t="s">
        <v>39</v>
      </c>
      <c r="D138" s="36">
        <v>161900</v>
      </c>
    </row>
    <row r="139" spans="1:4" ht="76.5">
      <c r="A139" s="33" t="s">
        <v>305</v>
      </c>
      <c r="B139" s="34" t="s">
        <v>306</v>
      </c>
      <c r="C139" s="35" t="s">
        <v>39</v>
      </c>
      <c r="D139" s="36">
        <v>176900</v>
      </c>
    </row>
    <row r="140" spans="1:4" ht="63.75">
      <c r="A140" s="33" t="s">
        <v>307</v>
      </c>
      <c r="B140" s="34" t="s">
        <v>308</v>
      </c>
      <c r="C140" s="35" t="s">
        <v>39</v>
      </c>
      <c r="D140" s="36">
        <v>172900</v>
      </c>
    </row>
    <row r="141" spans="1:4" ht="89.25">
      <c r="A141" s="33" t="s">
        <v>309</v>
      </c>
      <c r="B141" s="34" t="s">
        <v>310</v>
      </c>
      <c r="C141" s="35" t="s">
        <v>39</v>
      </c>
      <c r="D141" s="36">
        <v>187900</v>
      </c>
    </row>
    <row r="142" spans="1:4" ht="15">
      <c r="A142" s="33" t="s">
        <v>311</v>
      </c>
      <c r="B142" s="34" t="s">
        <v>312</v>
      </c>
      <c r="C142" s="35" t="s">
        <v>42</v>
      </c>
      <c r="D142" s="36">
        <v>177900</v>
      </c>
    </row>
    <row r="143" spans="1:4" ht="63.75">
      <c r="A143" s="33" t="s">
        <v>313</v>
      </c>
      <c r="B143" s="34" t="s">
        <v>314</v>
      </c>
      <c r="C143" s="35" t="s">
        <v>39</v>
      </c>
      <c r="D143" s="36">
        <v>182900</v>
      </c>
    </row>
    <row r="144" spans="1:4" ht="89.25">
      <c r="A144" s="33" t="s">
        <v>315</v>
      </c>
      <c r="B144" s="34" t="s">
        <v>316</v>
      </c>
      <c r="C144" s="35" t="s">
        <v>39</v>
      </c>
      <c r="D144" s="36">
        <v>197900</v>
      </c>
    </row>
    <row r="145" spans="1:4" ht="63.75">
      <c r="A145" s="33" t="s">
        <v>317</v>
      </c>
      <c r="B145" s="34" t="s">
        <v>318</v>
      </c>
      <c r="C145" s="35" t="s">
        <v>39</v>
      </c>
      <c r="D145" s="36">
        <v>193900</v>
      </c>
    </row>
    <row r="146" spans="1:4" ht="76.5">
      <c r="A146" s="33" t="s">
        <v>319</v>
      </c>
      <c r="B146" s="34" t="s">
        <v>320</v>
      </c>
      <c r="C146" s="35" t="s">
        <v>39</v>
      </c>
      <c r="D146" s="36">
        <v>208900</v>
      </c>
    </row>
    <row r="147" spans="1:4" ht="63.75">
      <c r="A147" s="33" t="s">
        <v>321</v>
      </c>
      <c r="B147" s="34" t="s">
        <v>322</v>
      </c>
      <c r="C147" s="35" t="s">
        <v>39</v>
      </c>
      <c r="D147" s="36">
        <v>204900</v>
      </c>
    </row>
    <row r="148" spans="1:4" ht="89.25">
      <c r="A148" s="33" t="s">
        <v>323</v>
      </c>
      <c r="B148" s="34" t="s">
        <v>324</v>
      </c>
      <c r="C148" s="35" t="s">
        <v>39</v>
      </c>
      <c r="D148" s="36">
        <v>219900</v>
      </c>
    </row>
    <row r="149" spans="1:4" ht="18.75">
      <c r="A149" s="28" t="s">
        <v>325</v>
      </c>
      <c r="B149" s="28"/>
      <c r="C149" s="28"/>
      <c r="D149" s="28"/>
    </row>
    <row r="150" spans="1:5" ht="15">
      <c r="A150" s="33" t="s">
        <v>326</v>
      </c>
      <c r="B150" s="34" t="s">
        <v>327</v>
      </c>
      <c r="C150" s="35" t="s">
        <v>42</v>
      </c>
      <c r="D150" s="36">
        <v>11900</v>
      </c>
      <c r="E150" s="37"/>
    </row>
    <row r="151" spans="1:4" ht="15">
      <c r="A151" s="33" t="s">
        <v>328</v>
      </c>
      <c r="B151" s="34" t="s">
        <v>329</v>
      </c>
      <c r="C151" s="35" t="s">
        <v>42</v>
      </c>
      <c r="D151" s="36">
        <v>14900</v>
      </c>
    </row>
    <row r="152" spans="1:4" ht="15">
      <c r="A152" s="33" t="s">
        <v>330</v>
      </c>
      <c r="B152" s="34" t="s">
        <v>331</v>
      </c>
      <c r="C152" s="35" t="s">
        <v>42</v>
      </c>
      <c r="D152" s="36">
        <v>18900</v>
      </c>
    </row>
    <row r="153" spans="1:4" ht="15">
      <c r="A153" s="33" t="s">
        <v>332</v>
      </c>
      <c r="B153" s="34" t="s">
        <v>333</v>
      </c>
      <c r="C153" s="35" t="s">
        <v>42</v>
      </c>
      <c r="D153" s="36">
        <v>21900</v>
      </c>
    </row>
    <row r="154" spans="1:4" ht="15">
      <c r="A154" s="33" t="s">
        <v>334</v>
      </c>
      <c r="B154" s="34" t="s">
        <v>335</v>
      </c>
      <c r="C154" s="35" t="s">
        <v>42</v>
      </c>
      <c r="D154" s="36">
        <v>10900</v>
      </c>
    </row>
    <row r="155" spans="1:4" ht="15">
      <c r="A155" s="33" t="s">
        <v>336</v>
      </c>
      <c r="B155" s="34" t="s">
        <v>337</v>
      </c>
      <c r="C155" s="35" t="s">
        <v>42</v>
      </c>
      <c r="D155" s="36">
        <v>12900</v>
      </c>
    </row>
    <row r="156" spans="1:4" ht="15">
      <c r="A156" s="33" t="s">
        <v>338</v>
      </c>
      <c r="B156" s="34" t="s">
        <v>339</v>
      </c>
      <c r="C156" s="35" t="s">
        <v>42</v>
      </c>
      <c r="D156" s="36">
        <v>5900</v>
      </c>
    </row>
    <row r="157" spans="1:4" ht="15">
      <c r="A157" s="33" t="s">
        <v>340</v>
      </c>
      <c r="B157" s="34" t="s">
        <v>341</v>
      </c>
      <c r="C157" s="35" t="s">
        <v>42</v>
      </c>
      <c r="D157" s="36">
        <v>9900</v>
      </c>
    </row>
    <row r="158" spans="1:4" ht="15">
      <c r="A158" s="33" t="s">
        <v>342</v>
      </c>
      <c r="B158" s="34" t="s">
        <v>343</v>
      </c>
      <c r="C158" s="35" t="s">
        <v>42</v>
      </c>
      <c r="D158" s="36">
        <v>13900</v>
      </c>
    </row>
    <row r="159" spans="1:4" ht="15">
      <c r="A159" s="33" t="s">
        <v>344</v>
      </c>
      <c r="B159" s="34" t="s">
        <v>345</v>
      </c>
      <c r="C159" s="35" t="s">
        <v>42</v>
      </c>
      <c r="D159" s="36">
        <v>15900</v>
      </c>
    </row>
    <row r="160" spans="1:4" ht="15">
      <c r="A160" s="33" t="s">
        <v>346</v>
      </c>
      <c r="B160" s="34" t="s">
        <v>347</v>
      </c>
      <c r="C160" s="35" t="s">
        <v>42</v>
      </c>
      <c r="D160" s="36">
        <v>19900</v>
      </c>
    </row>
    <row r="161" spans="1:4" ht="15">
      <c r="A161" s="33" t="s">
        <v>348</v>
      </c>
      <c r="B161" s="34" t="s">
        <v>349</v>
      </c>
      <c r="C161" s="35" t="s">
        <v>42</v>
      </c>
      <c r="D161" s="36">
        <v>6900</v>
      </c>
    </row>
    <row r="162" spans="1:4" ht="15">
      <c r="A162" s="33" t="s">
        <v>350</v>
      </c>
      <c r="B162" s="34" t="s">
        <v>351</v>
      </c>
      <c r="C162" s="35" t="s">
        <v>42</v>
      </c>
      <c r="D162" s="36">
        <v>7900</v>
      </c>
    </row>
    <row r="163" spans="1:4" ht="15">
      <c r="A163" s="33" t="s">
        <v>352</v>
      </c>
      <c r="B163" s="34" t="s">
        <v>353</v>
      </c>
      <c r="C163" s="35" t="s">
        <v>42</v>
      </c>
      <c r="D163" s="36">
        <v>7900</v>
      </c>
    </row>
    <row r="164" spans="1:4" ht="15">
      <c r="A164" s="33" t="s">
        <v>354</v>
      </c>
      <c r="B164" s="34" t="s">
        <v>355</v>
      </c>
      <c r="C164" s="35" t="s">
        <v>42</v>
      </c>
      <c r="D164" s="36">
        <v>9900</v>
      </c>
    </row>
    <row r="165" spans="1:4" ht="15">
      <c r="A165" s="33" t="s">
        <v>356</v>
      </c>
      <c r="B165" s="34" t="s">
        <v>357</v>
      </c>
      <c r="C165" s="35" t="s">
        <v>42</v>
      </c>
      <c r="D165" s="36">
        <v>9900</v>
      </c>
    </row>
    <row r="166" spans="1:4" ht="15">
      <c r="A166" s="33" t="s">
        <v>358</v>
      </c>
      <c r="B166" s="34" t="s">
        <v>359</v>
      </c>
      <c r="C166" s="35" t="s">
        <v>42</v>
      </c>
      <c r="D166" s="36">
        <v>9900</v>
      </c>
    </row>
    <row r="167" spans="1:4" ht="15">
      <c r="A167" s="33" t="s">
        <v>360</v>
      </c>
      <c r="B167" s="34" t="s">
        <v>361</v>
      </c>
      <c r="C167" s="35" t="s">
        <v>42</v>
      </c>
      <c r="D167" s="36">
        <v>9900</v>
      </c>
    </row>
    <row r="168" spans="1:4" ht="15">
      <c r="A168" s="33" t="s">
        <v>362</v>
      </c>
      <c r="B168" s="34" t="s">
        <v>363</v>
      </c>
      <c r="C168" s="35" t="s">
        <v>42</v>
      </c>
      <c r="D168" s="36">
        <v>9900</v>
      </c>
    </row>
    <row r="169" spans="1:4" ht="15">
      <c r="A169" s="33" t="s">
        <v>364</v>
      </c>
      <c r="B169" s="34" t="s">
        <v>365</v>
      </c>
      <c r="C169" s="35" t="s">
        <v>42</v>
      </c>
      <c r="D169" s="36">
        <v>10900</v>
      </c>
    </row>
    <row r="170" spans="1:4" ht="15">
      <c r="A170" s="33" t="s">
        <v>366</v>
      </c>
      <c r="B170" s="34" t="s">
        <v>367</v>
      </c>
      <c r="C170" s="35" t="s">
        <v>42</v>
      </c>
      <c r="D170" s="36">
        <v>6900</v>
      </c>
    </row>
    <row r="171" spans="1:4" ht="15">
      <c r="A171" s="33" t="s">
        <v>368</v>
      </c>
      <c r="B171" s="34" t="s">
        <v>369</v>
      </c>
      <c r="C171" s="35" t="s">
        <v>42</v>
      </c>
      <c r="D171" s="36">
        <v>8900</v>
      </c>
    </row>
    <row r="172" spans="1:4" ht="15">
      <c r="A172" s="33" t="s">
        <v>370</v>
      </c>
      <c r="B172" s="34" t="s">
        <v>371</v>
      </c>
      <c r="C172" s="35" t="s">
        <v>42</v>
      </c>
      <c r="D172" s="36">
        <v>9900</v>
      </c>
    </row>
    <row r="173" spans="1:4" ht="15">
      <c r="A173" s="33" t="s">
        <v>372</v>
      </c>
      <c r="B173" s="34" t="s">
        <v>373</v>
      </c>
      <c r="C173" s="35" t="s">
        <v>42</v>
      </c>
      <c r="D173" s="36">
        <v>9900</v>
      </c>
    </row>
    <row r="174" spans="1:4" ht="15">
      <c r="A174" s="33" t="s">
        <v>374</v>
      </c>
      <c r="B174" s="34" t="s">
        <v>375</v>
      </c>
      <c r="C174" s="35" t="s">
        <v>42</v>
      </c>
      <c r="D174" s="36">
        <v>6900</v>
      </c>
    </row>
    <row r="175" spans="1:4" ht="15">
      <c r="A175" s="33" t="s">
        <v>376</v>
      </c>
      <c r="B175" s="34" t="s">
        <v>377</v>
      </c>
      <c r="C175" s="35" t="s">
        <v>42</v>
      </c>
      <c r="D175" s="36">
        <v>6900</v>
      </c>
    </row>
    <row r="176" spans="1:4" ht="15">
      <c r="A176" s="33" t="s">
        <v>378</v>
      </c>
      <c r="B176" s="34" t="s">
        <v>379</v>
      </c>
      <c r="C176" s="35" t="s">
        <v>42</v>
      </c>
      <c r="D176" s="36">
        <v>6900</v>
      </c>
    </row>
    <row r="177" spans="1:4" ht="15">
      <c r="A177" s="33" t="s">
        <v>380</v>
      </c>
      <c r="B177" s="34" t="s">
        <v>381</v>
      </c>
      <c r="C177" s="35" t="s">
        <v>42</v>
      </c>
      <c r="D177" s="36">
        <v>6900</v>
      </c>
    </row>
    <row r="178" spans="1:4" ht="15">
      <c r="A178" s="33" t="s">
        <v>382</v>
      </c>
      <c r="B178" s="34" t="s">
        <v>383</v>
      </c>
      <c r="C178" s="35" t="s">
        <v>42</v>
      </c>
      <c r="D178" s="36">
        <v>900</v>
      </c>
    </row>
    <row r="179" spans="1:4" ht="15">
      <c r="A179" s="33" t="s">
        <v>384</v>
      </c>
      <c r="B179" s="34" t="s">
        <v>385</v>
      </c>
      <c r="C179" s="35" t="s">
        <v>42</v>
      </c>
      <c r="D179" s="36">
        <v>19900</v>
      </c>
    </row>
    <row r="180" spans="1:4" ht="15">
      <c r="A180" s="33" t="s">
        <v>386</v>
      </c>
      <c r="B180" s="34" t="s">
        <v>387</v>
      </c>
      <c r="C180" s="35" t="s">
        <v>42</v>
      </c>
      <c r="D180" s="36">
        <v>19900</v>
      </c>
    </row>
    <row r="181" spans="1:4" ht="15">
      <c r="A181" s="33" t="s">
        <v>388</v>
      </c>
      <c r="B181" s="34" t="s">
        <v>389</v>
      </c>
      <c r="C181" s="35" t="s">
        <v>42</v>
      </c>
      <c r="D181" s="36">
        <v>25900</v>
      </c>
    </row>
    <row r="182" spans="1:4" ht="15">
      <c r="A182" s="33" t="s">
        <v>390</v>
      </c>
      <c r="B182" s="34" t="s">
        <v>391</v>
      </c>
      <c r="C182" s="35" t="s">
        <v>42</v>
      </c>
      <c r="D182" s="36">
        <v>25900</v>
      </c>
    </row>
    <row r="183" spans="1:4" ht="18.75">
      <c r="A183" s="28" t="s">
        <v>392</v>
      </c>
      <c r="B183" s="28"/>
      <c r="C183" s="28"/>
      <c r="D183" s="28"/>
    </row>
    <row r="184" spans="1:4" ht="25.5">
      <c r="A184" s="33" t="s">
        <v>393</v>
      </c>
      <c r="B184" s="34" t="s">
        <v>394</v>
      </c>
      <c r="C184" s="35" t="s">
        <v>39</v>
      </c>
      <c r="D184" s="36">
        <v>17900</v>
      </c>
    </row>
    <row r="185" spans="1:4" ht="38.25">
      <c r="A185" s="33" t="s">
        <v>395</v>
      </c>
      <c r="B185" s="34" t="s">
        <v>396</v>
      </c>
      <c r="C185" s="35" t="s">
        <v>39</v>
      </c>
      <c r="D185" s="36">
        <v>19900</v>
      </c>
    </row>
    <row r="186" spans="1:4" ht="38.25">
      <c r="A186" s="38" t="s">
        <v>397</v>
      </c>
      <c r="B186" s="39" t="s">
        <v>398</v>
      </c>
      <c r="C186" s="40" t="s">
        <v>39</v>
      </c>
      <c r="D186" s="41">
        <v>18900</v>
      </c>
    </row>
    <row r="187" spans="1:4" ht="38.25">
      <c r="A187" s="38" t="s">
        <v>399</v>
      </c>
      <c r="B187" s="39" t="s">
        <v>400</v>
      </c>
      <c r="C187" s="40" t="s">
        <v>39</v>
      </c>
      <c r="D187" s="41">
        <v>20900</v>
      </c>
    </row>
    <row r="188" spans="1:4" ht="38.25">
      <c r="A188" s="33" t="s">
        <v>401</v>
      </c>
      <c r="B188" s="34" t="s">
        <v>402</v>
      </c>
      <c r="C188" s="35" t="s">
        <v>39</v>
      </c>
      <c r="D188" s="36">
        <v>22900</v>
      </c>
    </row>
    <row r="189" spans="1:4" ht="38.25">
      <c r="A189" s="33" t="s">
        <v>403</v>
      </c>
      <c r="B189" s="34" t="s">
        <v>404</v>
      </c>
      <c r="C189" s="35" t="s">
        <v>39</v>
      </c>
      <c r="D189" s="36">
        <v>24900</v>
      </c>
    </row>
    <row r="190" spans="1:4" ht="15">
      <c r="A190" s="33" t="s">
        <v>405</v>
      </c>
      <c r="B190" s="34" t="s">
        <v>406</v>
      </c>
      <c r="C190" s="35" t="s">
        <v>42</v>
      </c>
      <c r="D190" s="36">
        <v>35900</v>
      </c>
    </row>
    <row r="191" spans="1:4" ht="38.25">
      <c r="A191" s="33" t="s">
        <v>407</v>
      </c>
      <c r="B191" s="34" t="s">
        <v>408</v>
      </c>
      <c r="C191" s="35" t="s">
        <v>39</v>
      </c>
      <c r="D191" s="36">
        <v>38900</v>
      </c>
    </row>
    <row r="192" spans="1:4" ht="15">
      <c r="A192" s="33" t="s">
        <v>409</v>
      </c>
      <c r="B192" s="34" t="s">
        <v>410</v>
      </c>
      <c r="C192" s="35" t="s">
        <v>42</v>
      </c>
      <c r="D192" s="36">
        <v>45900</v>
      </c>
    </row>
    <row r="193" spans="1:4" ht="25.5">
      <c r="A193" s="33" t="s">
        <v>411</v>
      </c>
      <c r="B193" s="34" t="s">
        <v>412</v>
      </c>
      <c r="C193" s="35" t="s">
        <v>39</v>
      </c>
      <c r="D193" s="36">
        <v>48900</v>
      </c>
    </row>
    <row r="194" spans="1:4" ht="15">
      <c r="A194" s="33" t="s">
        <v>413</v>
      </c>
      <c r="B194" s="34" t="s">
        <v>414</v>
      </c>
      <c r="C194" s="35" t="s">
        <v>42</v>
      </c>
      <c r="D194" s="36">
        <v>52900</v>
      </c>
    </row>
    <row r="195" spans="1:4" ht="25.5">
      <c r="A195" s="33" t="s">
        <v>415</v>
      </c>
      <c r="B195" s="34" t="s">
        <v>416</v>
      </c>
      <c r="C195" s="35" t="s">
        <v>39</v>
      </c>
      <c r="D195" s="36">
        <v>55900</v>
      </c>
    </row>
    <row r="196" spans="1:4" ht="15">
      <c r="A196" s="33" t="s">
        <v>417</v>
      </c>
      <c r="B196" s="34" t="s">
        <v>418</v>
      </c>
      <c r="C196" s="35" t="s">
        <v>42</v>
      </c>
      <c r="D196" s="36">
        <v>55900</v>
      </c>
    </row>
    <row r="197" spans="1:4" ht="25.5">
      <c r="A197" s="33" t="s">
        <v>419</v>
      </c>
      <c r="B197" s="34" t="s">
        <v>420</v>
      </c>
      <c r="C197" s="35" t="s">
        <v>39</v>
      </c>
      <c r="D197" s="36">
        <v>58900</v>
      </c>
    </row>
    <row r="198" spans="1:4" ht="15">
      <c r="A198" s="33" t="s">
        <v>421</v>
      </c>
      <c r="B198" s="34" t="s">
        <v>422</v>
      </c>
      <c r="C198" s="35" t="s">
        <v>42</v>
      </c>
      <c r="D198" s="36">
        <v>58900</v>
      </c>
    </row>
    <row r="199" spans="1:4" ht="25.5">
      <c r="A199" s="33" t="s">
        <v>423</v>
      </c>
      <c r="B199" s="34" t="s">
        <v>424</v>
      </c>
      <c r="C199" s="35" t="s">
        <v>39</v>
      </c>
      <c r="D199" s="36">
        <v>61900</v>
      </c>
    </row>
    <row r="200" spans="1:4" ht="38.25">
      <c r="A200" s="33" t="s">
        <v>425</v>
      </c>
      <c r="B200" s="34" t="s">
        <v>426</v>
      </c>
      <c r="C200" s="35" t="s">
        <v>42</v>
      </c>
      <c r="D200" s="36">
        <v>69900</v>
      </c>
    </row>
    <row r="201" spans="1:4" ht="51">
      <c r="A201" s="29" t="s">
        <v>427</v>
      </c>
      <c r="B201" s="34" t="s">
        <v>428</v>
      </c>
      <c r="C201" s="35" t="s">
        <v>39</v>
      </c>
      <c r="D201" s="36">
        <v>74900</v>
      </c>
    </row>
    <row r="202" spans="1:4" ht="38.25">
      <c r="A202" s="33" t="s">
        <v>429</v>
      </c>
      <c r="B202" s="34" t="s">
        <v>430</v>
      </c>
      <c r="C202" s="35" t="s">
        <v>42</v>
      </c>
      <c r="D202" s="36">
        <v>69900</v>
      </c>
    </row>
    <row r="203" spans="1:4" ht="51">
      <c r="A203" s="29" t="s">
        <v>431</v>
      </c>
      <c r="B203" s="34" t="s">
        <v>432</v>
      </c>
      <c r="C203" s="35" t="s">
        <v>39</v>
      </c>
      <c r="D203" s="36">
        <v>89900</v>
      </c>
    </row>
    <row r="204" spans="1:4" ht="38.25">
      <c r="A204" s="33" t="s">
        <v>433</v>
      </c>
      <c r="B204" s="34" t="s">
        <v>434</v>
      </c>
      <c r="C204" s="35" t="s">
        <v>42</v>
      </c>
      <c r="D204" s="36">
        <v>69900</v>
      </c>
    </row>
    <row r="205" spans="1:4" ht="38.25">
      <c r="A205" s="33" t="s">
        <v>435</v>
      </c>
      <c r="B205" s="34" t="s">
        <v>436</v>
      </c>
      <c r="C205" s="35" t="s">
        <v>42</v>
      </c>
      <c r="D205" s="36">
        <v>89900</v>
      </c>
    </row>
    <row r="206" spans="1:4" ht="51">
      <c r="A206" s="33" t="s">
        <v>437</v>
      </c>
      <c r="B206" s="34" t="s">
        <v>438</v>
      </c>
      <c r="C206" s="35" t="s">
        <v>39</v>
      </c>
      <c r="D206" s="36">
        <v>80900</v>
      </c>
    </row>
    <row r="207" spans="1:4" ht="38.25">
      <c r="A207" s="33" t="s">
        <v>439</v>
      </c>
      <c r="B207" s="34" t="s">
        <v>440</v>
      </c>
      <c r="C207" s="35" t="s">
        <v>42</v>
      </c>
      <c r="D207" s="36">
        <v>69900</v>
      </c>
    </row>
    <row r="208" spans="1:4" ht="51">
      <c r="A208" s="33" t="s">
        <v>441</v>
      </c>
      <c r="B208" s="34" t="s">
        <v>442</v>
      </c>
      <c r="C208" s="35" t="s">
        <v>39</v>
      </c>
      <c r="D208" s="36">
        <v>89900</v>
      </c>
    </row>
    <row r="209" spans="1:4" ht="38.25">
      <c r="A209" s="33" t="s">
        <v>443</v>
      </c>
      <c r="B209" s="34" t="s">
        <v>444</v>
      </c>
      <c r="C209" s="35" t="s">
        <v>42</v>
      </c>
      <c r="D209" s="36">
        <v>69900</v>
      </c>
    </row>
    <row r="210" spans="1:4" ht="51">
      <c r="A210" s="33" t="s">
        <v>445</v>
      </c>
      <c r="B210" s="34" t="s">
        <v>446</v>
      </c>
      <c r="C210" s="35" t="s">
        <v>39</v>
      </c>
      <c r="D210" s="36">
        <v>89900</v>
      </c>
    </row>
    <row r="211" spans="1:4" ht="25.5">
      <c r="A211" s="33" t="s">
        <v>447</v>
      </c>
      <c r="B211" s="34" t="s">
        <v>448</v>
      </c>
      <c r="C211" s="35" t="s">
        <v>42</v>
      </c>
      <c r="D211" s="36">
        <v>69900</v>
      </c>
    </row>
    <row r="212" spans="1:4" ht="25.5">
      <c r="A212" s="33" t="s">
        <v>449</v>
      </c>
      <c r="B212" s="34" t="s">
        <v>450</v>
      </c>
      <c r="C212" s="35" t="s">
        <v>42</v>
      </c>
      <c r="D212" s="36">
        <v>89900</v>
      </c>
    </row>
    <row r="213" spans="1:4" ht="18.75">
      <c r="A213" s="28" t="s">
        <v>451</v>
      </c>
      <c r="B213" s="28"/>
      <c r="C213" s="28"/>
      <c r="D213" s="28"/>
    </row>
    <row r="214" spans="1:4" ht="25.5">
      <c r="A214" s="33" t="s">
        <v>452</v>
      </c>
      <c r="B214" s="34" t="s">
        <v>453</v>
      </c>
      <c r="C214" s="35" t="s">
        <v>42</v>
      </c>
      <c r="D214" s="36">
        <v>21900</v>
      </c>
    </row>
    <row r="215" spans="1:4" ht="25.5">
      <c r="A215" s="33" t="s">
        <v>454</v>
      </c>
      <c r="B215" s="34" t="s">
        <v>455</v>
      </c>
      <c r="C215" s="35" t="s">
        <v>42</v>
      </c>
      <c r="D215" s="36">
        <v>21900</v>
      </c>
    </row>
    <row r="216" spans="1:4" ht="25.5">
      <c r="A216" s="33" t="s">
        <v>456</v>
      </c>
      <c r="B216" s="34" t="s">
        <v>457</v>
      </c>
      <c r="C216" s="35" t="s">
        <v>42</v>
      </c>
      <c r="D216" s="36">
        <v>34900</v>
      </c>
    </row>
    <row r="217" spans="1:4" ht="25.5">
      <c r="A217" s="33" t="s">
        <v>458</v>
      </c>
      <c r="B217" s="34" t="s">
        <v>459</v>
      </c>
      <c r="C217" s="35" t="s">
        <v>42</v>
      </c>
      <c r="D217" s="36">
        <v>34900</v>
      </c>
    </row>
    <row r="218" spans="1:4" ht="15">
      <c r="A218" s="33" t="s">
        <v>460</v>
      </c>
      <c r="B218" s="34" t="s">
        <v>461</v>
      </c>
      <c r="C218" s="35" t="s">
        <v>42</v>
      </c>
      <c r="D218" s="36">
        <v>5900</v>
      </c>
    </row>
    <row r="219" spans="1:4" ht="15">
      <c r="A219" s="33" t="s">
        <v>462</v>
      </c>
      <c r="B219" s="34" t="s">
        <v>463</v>
      </c>
      <c r="C219" s="35" t="s">
        <v>42</v>
      </c>
      <c r="D219" s="36">
        <v>390</v>
      </c>
    </row>
    <row r="220" spans="1:4" ht="15">
      <c r="A220" s="33" t="s">
        <v>464</v>
      </c>
      <c r="B220" s="34" t="s">
        <v>465</v>
      </c>
      <c r="C220" s="35" t="s">
        <v>42</v>
      </c>
      <c r="D220" s="36">
        <v>1900</v>
      </c>
    </row>
    <row r="221" spans="1:4" ht="15">
      <c r="A221" s="33" t="s">
        <v>466</v>
      </c>
      <c r="B221" s="34" t="s">
        <v>467</v>
      </c>
      <c r="C221" s="35" t="s">
        <v>42</v>
      </c>
      <c r="D221" s="36">
        <v>8900</v>
      </c>
    </row>
    <row r="222" spans="1:4" ht="15">
      <c r="A222" s="33" t="s">
        <v>468</v>
      </c>
      <c r="B222" s="34" t="s">
        <v>469</v>
      </c>
      <c r="C222" s="35" t="s">
        <v>42</v>
      </c>
      <c r="D222" s="36">
        <v>13900</v>
      </c>
    </row>
    <row r="223" spans="1:4" ht="15">
      <c r="A223" s="33" t="s">
        <v>470</v>
      </c>
      <c r="B223" s="34" t="s">
        <v>471</v>
      </c>
      <c r="C223" s="35" t="s">
        <v>42</v>
      </c>
      <c r="D223" s="36">
        <v>5900</v>
      </c>
    </row>
    <row r="224" spans="1:4" ht="15">
      <c r="A224" s="33" t="s">
        <v>472</v>
      </c>
      <c r="B224" s="34" t="s">
        <v>473</v>
      </c>
      <c r="C224" s="35" t="s">
        <v>42</v>
      </c>
      <c r="D224" s="36">
        <v>4900</v>
      </c>
    </row>
    <row r="225" spans="1:4" ht="15">
      <c r="A225" s="33" t="s">
        <v>474</v>
      </c>
      <c r="B225" s="34" t="s">
        <v>475</v>
      </c>
      <c r="C225" s="35" t="s">
        <v>42</v>
      </c>
      <c r="D225" s="36">
        <v>5900</v>
      </c>
    </row>
    <row r="226" spans="1:4" ht="15">
      <c r="A226" s="33" t="s">
        <v>476</v>
      </c>
      <c r="B226" s="34" t="s">
        <v>477</v>
      </c>
      <c r="C226" s="35" t="s">
        <v>42</v>
      </c>
      <c r="D226" s="36">
        <v>7900</v>
      </c>
    </row>
    <row r="227" spans="1:4" ht="15">
      <c r="A227" s="33" t="s">
        <v>478</v>
      </c>
      <c r="B227" s="34" t="s">
        <v>479</v>
      </c>
      <c r="C227" s="35" t="s">
        <v>42</v>
      </c>
      <c r="D227" s="36">
        <v>3900</v>
      </c>
    </row>
    <row r="228" spans="1:4" ht="15">
      <c r="A228" s="33" t="s">
        <v>480</v>
      </c>
      <c r="B228" s="34" t="s">
        <v>481</v>
      </c>
      <c r="C228" s="35" t="s">
        <v>42</v>
      </c>
      <c r="D228" s="36">
        <v>4900</v>
      </c>
    </row>
    <row r="229" spans="1:4" ht="15">
      <c r="A229" s="33" t="s">
        <v>482</v>
      </c>
      <c r="B229" s="34" t="s">
        <v>483</v>
      </c>
      <c r="C229" s="35" t="s">
        <v>42</v>
      </c>
      <c r="D229" s="36">
        <v>11900</v>
      </c>
    </row>
    <row r="230" spans="1:4" s="11" customFormat="1" ht="15">
      <c r="A230" s="33" t="s">
        <v>484</v>
      </c>
      <c r="B230" s="34" t="s">
        <v>485</v>
      </c>
      <c r="C230" s="35" t="s">
        <v>42</v>
      </c>
      <c r="D230" s="36">
        <v>13900</v>
      </c>
    </row>
    <row r="231" spans="1:4" s="11" customFormat="1" ht="15">
      <c r="A231" s="29" t="s">
        <v>486</v>
      </c>
      <c r="B231" s="30" t="s">
        <v>487</v>
      </c>
      <c r="C231" s="31" t="s">
        <v>42</v>
      </c>
      <c r="D231" s="32">
        <v>3900</v>
      </c>
    </row>
    <row r="232" spans="1:4" s="11" customFormat="1" ht="25.5">
      <c r="A232" s="42">
        <v>920132111001</v>
      </c>
      <c r="B232" s="30" t="s">
        <v>488</v>
      </c>
      <c r="C232" s="31" t="s">
        <v>42</v>
      </c>
      <c r="D232" s="32">
        <v>9900</v>
      </c>
    </row>
    <row r="233" spans="1:4" s="11" customFormat="1" ht="15">
      <c r="A233" s="42">
        <v>920081155550</v>
      </c>
      <c r="B233" s="30" t="s">
        <v>489</v>
      </c>
      <c r="C233" s="31" t="s">
        <v>42</v>
      </c>
      <c r="D233" s="32">
        <v>7900</v>
      </c>
    </row>
    <row r="234" spans="1:4" s="11" customFormat="1" ht="38.25">
      <c r="A234" s="29" t="s">
        <v>490</v>
      </c>
      <c r="B234" s="30" t="s">
        <v>491</v>
      </c>
      <c r="C234" s="31" t="s">
        <v>42</v>
      </c>
      <c r="D234" s="32">
        <v>5900</v>
      </c>
    </row>
    <row r="235" spans="1:4" s="11" customFormat="1" ht="15">
      <c r="A235" s="29" t="s">
        <v>492</v>
      </c>
      <c r="B235" s="30" t="s">
        <v>493</v>
      </c>
      <c r="C235" s="31" t="s">
        <v>42</v>
      </c>
      <c r="D235" s="32">
        <v>12900</v>
      </c>
    </row>
    <row r="236" spans="1:4" s="11" customFormat="1" ht="15">
      <c r="A236" s="29" t="s">
        <v>494</v>
      </c>
      <c r="B236" s="30" t="s">
        <v>495</v>
      </c>
      <c r="C236" s="31" t="s">
        <v>42</v>
      </c>
      <c r="D236" s="32">
        <v>59900</v>
      </c>
    </row>
    <row r="237" spans="1:4" s="11" customFormat="1" ht="15">
      <c r="A237" s="29" t="s">
        <v>496</v>
      </c>
      <c r="B237" s="30" t="s">
        <v>497</v>
      </c>
      <c r="C237" s="31" t="s">
        <v>42</v>
      </c>
      <c r="D237" s="32">
        <v>790</v>
      </c>
    </row>
    <row r="238" spans="1:4" s="11" customFormat="1" ht="15">
      <c r="A238" s="29" t="s">
        <v>498</v>
      </c>
      <c r="B238" s="30" t="s">
        <v>499</v>
      </c>
      <c r="C238" s="31" t="s">
        <v>42</v>
      </c>
      <c r="D238" s="32">
        <v>790</v>
      </c>
    </row>
    <row r="239" spans="1:4" s="11" customFormat="1" ht="15">
      <c r="A239" s="29" t="s">
        <v>500</v>
      </c>
      <c r="B239" s="30" t="s">
        <v>501</v>
      </c>
      <c r="C239" s="31" t="s">
        <v>42</v>
      </c>
      <c r="D239" s="32">
        <v>790</v>
      </c>
    </row>
    <row r="240" spans="1:4" s="11" customFormat="1" ht="15">
      <c r="A240" s="29" t="s">
        <v>502</v>
      </c>
      <c r="B240" s="30" t="s">
        <v>503</v>
      </c>
      <c r="C240" s="31" t="s">
        <v>42</v>
      </c>
      <c r="D240" s="32">
        <v>790</v>
      </c>
    </row>
    <row r="241" spans="1:4" s="11" customFormat="1" ht="15">
      <c r="A241" s="29" t="s">
        <v>504</v>
      </c>
      <c r="B241" s="30" t="s">
        <v>505</v>
      </c>
      <c r="C241" s="31" t="s">
        <v>42</v>
      </c>
      <c r="D241" s="32">
        <v>790</v>
      </c>
    </row>
    <row r="242" spans="1:4" s="11" customFormat="1" ht="15">
      <c r="A242" s="42">
        <v>100031010000</v>
      </c>
      <c r="B242" s="30" t="s">
        <v>506</v>
      </c>
      <c r="C242" s="31" t="s">
        <v>507</v>
      </c>
      <c r="D242" s="32">
        <v>790</v>
      </c>
    </row>
    <row r="243" spans="1:4" ht="15">
      <c r="A243" s="42">
        <v>100031010001</v>
      </c>
      <c r="B243" s="30" t="s">
        <v>508</v>
      </c>
      <c r="C243" s="31" t="s">
        <v>42</v>
      </c>
      <c r="D243" s="32">
        <v>790</v>
      </c>
    </row>
    <row r="244" spans="1:4" ht="18.75">
      <c r="A244" s="28" t="s">
        <v>509</v>
      </c>
      <c r="B244" s="28"/>
      <c r="C244" s="28"/>
      <c r="D244" s="28"/>
    </row>
    <row r="245" spans="1:4" ht="15">
      <c r="A245" s="33" t="s">
        <v>510</v>
      </c>
      <c r="B245" s="34" t="s">
        <v>511</v>
      </c>
      <c r="C245" s="35" t="s">
        <v>42</v>
      </c>
      <c r="D245" s="36">
        <v>6900</v>
      </c>
    </row>
    <row r="246" spans="1:4" ht="15">
      <c r="A246" s="33" t="s">
        <v>512</v>
      </c>
      <c r="B246" s="34" t="s">
        <v>513</v>
      </c>
      <c r="C246" s="35" t="s">
        <v>42</v>
      </c>
      <c r="D246" s="36">
        <v>2900</v>
      </c>
    </row>
    <row r="247" spans="1:4" ht="15">
      <c r="A247" s="33" t="s">
        <v>514</v>
      </c>
      <c r="B247" s="34" t="s">
        <v>515</v>
      </c>
      <c r="C247" s="35" t="s">
        <v>42</v>
      </c>
      <c r="D247" s="36">
        <v>2900</v>
      </c>
    </row>
    <row r="248" spans="1:4" ht="15">
      <c r="A248" s="33" t="s">
        <v>516</v>
      </c>
      <c r="B248" s="34" t="s">
        <v>517</v>
      </c>
      <c r="C248" s="35" t="s">
        <v>42</v>
      </c>
      <c r="D248" s="36">
        <v>5900</v>
      </c>
    </row>
    <row r="249" spans="1:4" ht="15">
      <c r="A249" s="33" t="s">
        <v>518</v>
      </c>
      <c r="B249" s="34" t="s">
        <v>519</v>
      </c>
      <c r="C249" s="35" t="s">
        <v>42</v>
      </c>
      <c r="D249" s="36">
        <v>790</v>
      </c>
    </row>
    <row r="250" spans="1:4" ht="15">
      <c r="A250" s="33" t="s">
        <v>520</v>
      </c>
      <c r="B250" s="34" t="s">
        <v>521</v>
      </c>
      <c r="C250" s="35" t="s">
        <v>42</v>
      </c>
      <c r="D250" s="36">
        <v>790</v>
      </c>
    </row>
    <row r="251" spans="1:4" ht="15">
      <c r="A251" s="33" t="s">
        <v>522</v>
      </c>
      <c r="B251" s="34" t="s">
        <v>523</v>
      </c>
      <c r="C251" s="35" t="s">
        <v>42</v>
      </c>
      <c r="D251" s="36">
        <v>790</v>
      </c>
    </row>
    <row r="252" spans="1:4" ht="15">
      <c r="A252" s="33" t="s">
        <v>524</v>
      </c>
      <c r="B252" s="34" t="s">
        <v>525</v>
      </c>
      <c r="C252" s="35" t="s">
        <v>42</v>
      </c>
      <c r="D252" s="36">
        <v>790</v>
      </c>
    </row>
    <row r="253" spans="1:4" ht="15">
      <c r="A253" s="33" t="s">
        <v>526</v>
      </c>
      <c r="B253" s="34" t="s">
        <v>527</v>
      </c>
      <c r="C253" s="35" t="s">
        <v>42</v>
      </c>
      <c r="D253" s="36">
        <v>790</v>
      </c>
    </row>
    <row r="254" spans="1:4" ht="15">
      <c r="A254" s="33" t="s">
        <v>528</v>
      </c>
      <c r="B254" s="34" t="s">
        <v>529</v>
      </c>
      <c r="C254" s="35" t="s">
        <v>42</v>
      </c>
      <c r="D254" s="36">
        <v>790</v>
      </c>
    </row>
    <row r="255" spans="1:4" ht="15">
      <c r="A255" s="33" t="s">
        <v>530</v>
      </c>
      <c r="B255" s="34" t="s">
        <v>531</v>
      </c>
      <c r="C255" s="35" t="s">
        <v>42</v>
      </c>
      <c r="D255" s="36">
        <v>790</v>
      </c>
    </row>
    <row r="256" spans="1:4" ht="15">
      <c r="A256" s="33" t="s">
        <v>532</v>
      </c>
      <c r="B256" s="34" t="s">
        <v>533</v>
      </c>
      <c r="C256" s="35" t="s">
        <v>42</v>
      </c>
      <c r="D256" s="36">
        <v>790</v>
      </c>
    </row>
    <row r="257" spans="1:4" ht="15">
      <c r="A257" s="33" t="s">
        <v>534</v>
      </c>
      <c r="B257" s="34" t="s">
        <v>535</v>
      </c>
      <c r="C257" s="35" t="s">
        <v>42</v>
      </c>
      <c r="D257" s="36">
        <v>790</v>
      </c>
    </row>
    <row r="258" spans="1:4" ht="15">
      <c r="A258" s="33" t="s">
        <v>536</v>
      </c>
      <c r="B258" s="34" t="s">
        <v>537</v>
      </c>
      <c r="C258" s="35" t="s">
        <v>42</v>
      </c>
      <c r="D258" s="36">
        <v>790</v>
      </c>
    </row>
    <row r="259" spans="1:4" ht="15">
      <c r="A259" s="33" t="s">
        <v>538</v>
      </c>
      <c r="B259" s="34" t="s">
        <v>539</v>
      </c>
      <c r="C259" s="35" t="s">
        <v>42</v>
      </c>
      <c r="D259" s="36">
        <v>790</v>
      </c>
    </row>
    <row r="260" spans="1:4" ht="15">
      <c r="A260" s="33" t="s">
        <v>540</v>
      </c>
      <c r="B260" s="34" t="s">
        <v>541</v>
      </c>
      <c r="C260" s="35" t="s">
        <v>42</v>
      </c>
      <c r="D260" s="36">
        <v>9900</v>
      </c>
    </row>
    <row r="261" spans="1:4" ht="15">
      <c r="A261" s="33" t="s">
        <v>542</v>
      </c>
      <c r="B261" s="34" t="s">
        <v>543</v>
      </c>
      <c r="C261" s="35" t="s">
        <v>42</v>
      </c>
      <c r="D261" s="36">
        <v>9900</v>
      </c>
    </row>
    <row r="262" spans="1:4" ht="15">
      <c r="A262" s="33" t="s">
        <v>544</v>
      </c>
      <c r="B262" s="34" t="s">
        <v>545</v>
      </c>
      <c r="C262" s="35" t="s">
        <v>42</v>
      </c>
      <c r="D262" s="36">
        <v>9900</v>
      </c>
    </row>
    <row r="263" spans="1:4" ht="25.5">
      <c r="A263" s="33" t="s">
        <v>546</v>
      </c>
      <c r="B263" s="34" t="s">
        <v>547</v>
      </c>
      <c r="C263" s="35" t="s">
        <v>42</v>
      </c>
      <c r="D263" s="36">
        <v>2900</v>
      </c>
    </row>
    <row r="264" spans="1:4" s="11" customFormat="1" ht="15">
      <c r="A264" s="29" t="s">
        <v>548</v>
      </c>
      <c r="B264" s="30" t="s">
        <v>549</v>
      </c>
      <c r="C264" s="31" t="s">
        <v>42</v>
      </c>
      <c r="D264" s="32">
        <v>3900</v>
      </c>
    </row>
    <row r="265" spans="1:4" ht="15">
      <c r="A265" s="33" t="s">
        <v>550</v>
      </c>
      <c r="B265" s="34" t="s">
        <v>551</v>
      </c>
      <c r="C265" s="35" t="s">
        <v>42</v>
      </c>
      <c r="D265" s="36">
        <v>3900</v>
      </c>
    </row>
    <row r="266" spans="1:4" ht="25.5">
      <c r="A266" s="33" t="s">
        <v>552</v>
      </c>
      <c r="B266" s="34" t="s">
        <v>553</v>
      </c>
      <c r="C266" s="35" t="s">
        <v>39</v>
      </c>
      <c r="D266" s="36">
        <v>37900</v>
      </c>
    </row>
    <row r="267" spans="1:4" ht="15">
      <c r="A267" s="33" t="s">
        <v>554</v>
      </c>
      <c r="B267" s="34" t="s">
        <v>555</v>
      </c>
      <c r="C267" s="35" t="s">
        <v>42</v>
      </c>
      <c r="D267" s="36">
        <v>3900</v>
      </c>
    </row>
    <row r="268" spans="1:4" ht="25.5">
      <c r="A268" s="33" t="s">
        <v>556</v>
      </c>
      <c r="B268" s="34" t="s">
        <v>557</v>
      </c>
      <c r="C268" s="35" t="s">
        <v>39</v>
      </c>
      <c r="D268" s="36">
        <v>35900</v>
      </c>
    </row>
    <row r="269" spans="1:4" ht="25.5">
      <c r="A269" s="33" t="s">
        <v>558</v>
      </c>
      <c r="B269" s="34" t="s">
        <v>559</v>
      </c>
      <c r="C269" s="35" t="s">
        <v>42</v>
      </c>
      <c r="D269" s="36">
        <v>2900</v>
      </c>
    </row>
    <row r="270" spans="1:4" ht="15">
      <c r="A270" s="33" t="s">
        <v>560</v>
      </c>
      <c r="B270" s="34" t="s">
        <v>561</v>
      </c>
      <c r="C270" s="35" t="s">
        <v>42</v>
      </c>
      <c r="D270" s="36">
        <v>5900</v>
      </c>
    </row>
    <row r="271" spans="1:4" ht="25.5">
      <c r="A271" s="33" t="s">
        <v>562</v>
      </c>
      <c r="B271" s="34" t="s">
        <v>563</v>
      </c>
      <c r="C271" s="35" t="s">
        <v>42</v>
      </c>
      <c r="D271" s="36">
        <v>10900</v>
      </c>
    </row>
    <row r="272" spans="1:4" ht="25.5">
      <c r="A272" s="33" t="s">
        <v>564</v>
      </c>
      <c r="B272" s="34" t="s">
        <v>565</v>
      </c>
      <c r="C272" s="35" t="s">
        <v>42</v>
      </c>
      <c r="D272" s="36">
        <v>10900</v>
      </c>
    </row>
    <row r="273" spans="1:4" ht="15">
      <c r="A273" s="33" t="s">
        <v>566</v>
      </c>
      <c r="B273" s="34" t="s">
        <v>567</v>
      </c>
      <c r="C273" s="35" t="s">
        <v>42</v>
      </c>
      <c r="D273" s="36">
        <v>5900</v>
      </c>
    </row>
    <row r="274" spans="1:4" ht="15">
      <c r="A274" s="33" t="s">
        <v>568</v>
      </c>
      <c r="B274" s="34" t="s">
        <v>569</v>
      </c>
      <c r="C274" s="35" t="s">
        <v>42</v>
      </c>
      <c r="D274" s="36">
        <v>5500</v>
      </c>
    </row>
    <row r="275" spans="1:4" ht="15">
      <c r="A275" s="33" t="s">
        <v>570</v>
      </c>
      <c r="B275" s="34" t="s">
        <v>571</v>
      </c>
      <c r="C275" s="35" t="s">
        <v>39</v>
      </c>
      <c r="D275" s="36">
        <v>45900</v>
      </c>
    </row>
    <row r="276" spans="1:4" ht="15">
      <c r="A276" s="33" t="s">
        <v>572</v>
      </c>
      <c r="B276" s="34" t="s">
        <v>573</v>
      </c>
      <c r="C276" s="35" t="s">
        <v>39</v>
      </c>
      <c r="D276" s="36">
        <v>45900</v>
      </c>
    </row>
    <row r="277" spans="1:4" ht="15">
      <c r="A277" s="33" t="s">
        <v>574</v>
      </c>
      <c r="B277" s="34" t="s">
        <v>575</v>
      </c>
      <c r="C277" s="35" t="s">
        <v>39</v>
      </c>
      <c r="D277" s="36">
        <v>50900</v>
      </c>
    </row>
    <row r="278" spans="1:4" ht="15">
      <c r="A278" s="33" t="s">
        <v>576</v>
      </c>
      <c r="B278" s="34" t="s">
        <v>577</v>
      </c>
      <c r="C278" s="35" t="s">
        <v>39</v>
      </c>
      <c r="D278" s="36">
        <v>50900</v>
      </c>
    </row>
    <row r="279" spans="1:4" ht="15">
      <c r="A279" s="33" t="s">
        <v>578</v>
      </c>
      <c r="B279" s="34" t="s">
        <v>579</v>
      </c>
      <c r="C279" s="35" t="s">
        <v>42</v>
      </c>
      <c r="D279" s="36">
        <v>5500</v>
      </c>
    </row>
    <row r="280" spans="1:4" ht="15">
      <c r="A280" s="33" t="s">
        <v>580</v>
      </c>
      <c r="B280" s="34" t="s">
        <v>581</v>
      </c>
      <c r="C280" s="35" t="s">
        <v>582</v>
      </c>
      <c r="D280" s="36">
        <v>9900</v>
      </c>
    </row>
    <row r="281" spans="1:4" ht="15">
      <c r="A281" s="33" t="s">
        <v>583</v>
      </c>
      <c r="B281" s="34" t="s">
        <v>584</v>
      </c>
      <c r="C281" s="35" t="s">
        <v>582</v>
      </c>
      <c r="D281" s="36">
        <v>9900</v>
      </c>
    </row>
    <row r="282" spans="1:4" ht="25.5">
      <c r="A282" s="33" t="s">
        <v>585</v>
      </c>
      <c r="B282" s="34" t="s">
        <v>586</v>
      </c>
      <c r="C282" s="35" t="s">
        <v>39</v>
      </c>
      <c r="D282" s="36">
        <v>81900</v>
      </c>
    </row>
    <row r="283" spans="1:4" ht="25.5">
      <c r="A283" s="33" t="s">
        <v>587</v>
      </c>
      <c r="B283" s="34" t="s">
        <v>588</v>
      </c>
      <c r="C283" s="35" t="s">
        <v>39</v>
      </c>
      <c r="D283" s="36">
        <v>81900</v>
      </c>
    </row>
    <row r="284" spans="1:4" s="11" customFormat="1" ht="15">
      <c r="A284" s="33" t="s">
        <v>589</v>
      </c>
      <c r="B284" s="34" t="s">
        <v>590</v>
      </c>
      <c r="C284" s="35" t="s">
        <v>42</v>
      </c>
      <c r="D284" s="36">
        <v>5900</v>
      </c>
    </row>
    <row r="285" spans="1:4" s="11" customFormat="1" ht="15">
      <c r="A285" s="33" t="s">
        <v>591</v>
      </c>
      <c r="B285" s="34" t="s">
        <v>592</v>
      </c>
      <c r="C285" s="35" t="s">
        <v>42</v>
      </c>
      <c r="D285" s="36">
        <v>8900</v>
      </c>
    </row>
    <row r="286" spans="1:4" s="11" customFormat="1" ht="15">
      <c r="A286" s="33" t="s">
        <v>593</v>
      </c>
      <c r="B286" s="34" t="s">
        <v>594</v>
      </c>
      <c r="C286" s="35" t="s">
        <v>42</v>
      </c>
      <c r="D286" s="36">
        <v>9900</v>
      </c>
    </row>
    <row r="287" spans="1:4" s="11" customFormat="1" ht="15">
      <c r="A287" s="33" t="s">
        <v>595</v>
      </c>
      <c r="B287" s="34" t="s">
        <v>596</v>
      </c>
      <c r="C287" s="35" t="s">
        <v>42</v>
      </c>
      <c r="D287" s="36">
        <v>9900</v>
      </c>
    </row>
    <row r="288" spans="1:4" s="11" customFormat="1" ht="15">
      <c r="A288" s="33" t="s">
        <v>597</v>
      </c>
      <c r="B288" s="34" t="s">
        <v>598</v>
      </c>
      <c r="C288" s="35" t="s">
        <v>42</v>
      </c>
      <c r="D288" s="36">
        <v>900</v>
      </c>
    </row>
    <row r="289" spans="1:4" s="11" customFormat="1" ht="15">
      <c r="A289" s="33" t="s">
        <v>599</v>
      </c>
      <c r="B289" s="34" t="s">
        <v>600</v>
      </c>
      <c r="C289" s="35" t="s">
        <v>42</v>
      </c>
      <c r="D289" s="36">
        <v>11900</v>
      </c>
    </row>
    <row r="290" spans="1:4" s="11" customFormat="1" ht="15">
      <c r="A290" s="33" t="s">
        <v>601</v>
      </c>
      <c r="B290" s="34" t="s">
        <v>602</v>
      </c>
      <c r="C290" s="35" t="s">
        <v>42</v>
      </c>
      <c r="D290" s="36">
        <v>11900</v>
      </c>
    </row>
    <row r="291" spans="1:4" s="11" customFormat="1" ht="15">
      <c r="A291" s="33" t="s">
        <v>603</v>
      </c>
      <c r="B291" s="34" t="s">
        <v>604</v>
      </c>
      <c r="C291" s="35" t="s">
        <v>42</v>
      </c>
      <c r="D291" s="36">
        <v>4900</v>
      </c>
    </row>
    <row r="292" spans="1:4" s="11" customFormat="1" ht="15">
      <c r="A292" s="33" t="s">
        <v>605</v>
      </c>
      <c r="B292" s="34" t="s">
        <v>606</v>
      </c>
      <c r="C292" s="35" t="s">
        <v>42</v>
      </c>
      <c r="D292" s="36">
        <v>2900</v>
      </c>
    </row>
    <row r="293" spans="1:4" s="11" customFormat="1" ht="15">
      <c r="A293" s="33" t="s">
        <v>607</v>
      </c>
      <c r="B293" s="34" t="s">
        <v>608</v>
      </c>
      <c r="C293" s="35" t="s">
        <v>42</v>
      </c>
      <c r="D293" s="36">
        <v>21900</v>
      </c>
    </row>
    <row r="294" spans="1:4" s="11" customFormat="1" ht="15">
      <c r="A294" s="33" t="s">
        <v>609</v>
      </c>
      <c r="B294" s="34" t="s">
        <v>610</v>
      </c>
      <c r="C294" s="35" t="s">
        <v>42</v>
      </c>
      <c r="D294" s="36">
        <v>25900</v>
      </c>
    </row>
    <row r="295" spans="1:4" s="11" customFormat="1" ht="15">
      <c r="A295" s="33" t="s">
        <v>611</v>
      </c>
      <c r="B295" s="34" t="s">
        <v>612</v>
      </c>
      <c r="C295" s="35" t="s">
        <v>42</v>
      </c>
      <c r="D295" s="36">
        <v>8900</v>
      </c>
    </row>
    <row r="296" spans="1:4" s="11" customFormat="1" ht="15">
      <c r="A296" s="33" t="s">
        <v>613</v>
      </c>
      <c r="B296" s="34" t="s">
        <v>614</v>
      </c>
      <c r="C296" s="35" t="s">
        <v>42</v>
      </c>
      <c r="D296" s="36">
        <v>300</v>
      </c>
    </row>
    <row r="297" spans="1:4" s="11" customFormat="1" ht="15">
      <c r="A297" s="33" t="s">
        <v>615</v>
      </c>
      <c r="B297" s="34" t="s">
        <v>616</v>
      </c>
      <c r="C297" s="35" t="s">
        <v>42</v>
      </c>
      <c r="D297" s="36">
        <v>4900</v>
      </c>
    </row>
    <row r="298" spans="1:4" s="11" customFormat="1" ht="15">
      <c r="A298" s="33" t="s">
        <v>617</v>
      </c>
      <c r="B298" s="34" t="s">
        <v>618</v>
      </c>
      <c r="C298" s="35" t="s">
        <v>42</v>
      </c>
      <c r="D298" s="36">
        <v>5900</v>
      </c>
    </row>
    <row r="299" spans="1:4" s="11" customFormat="1" ht="15">
      <c r="A299" s="33" t="s">
        <v>619</v>
      </c>
      <c r="B299" s="34" t="s">
        <v>620</v>
      </c>
      <c r="C299" s="35" t="s">
        <v>42</v>
      </c>
      <c r="D299" s="36">
        <v>8900</v>
      </c>
    </row>
    <row r="300" spans="1:4" s="11" customFormat="1" ht="15">
      <c r="A300" s="33" t="s">
        <v>621</v>
      </c>
      <c r="B300" s="34" t="s">
        <v>622</v>
      </c>
      <c r="C300" s="35" t="s">
        <v>42</v>
      </c>
      <c r="D300" s="36">
        <v>13900</v>
      </c>
    </row>
    <row r="301" spans="1:4" s="11" customFormat="1" ht="15">
      <c r="A301" s="33" t="s">
        <v>623</v>
      </c>
      <c r="B301" s="34" t="s">
        <v>624</v>
      </c>
      <c r="C301" s="35" t="s">
        <v>42</v>
      </c>
      <c r="D301" s="36">
        <v>10900</v>
      </c>
    </row>
    <row r="302" spans="1:4" s="11" customFormat="1" ht="15">
      <c r="A302" s="33" t="s">
        <v>625</v>
      </c>
      <c r="B302" s="34" t="s">
        <v>626</v>
      </c>
      <c r="C302" s="35" t="s">
        <v>42</v>
      </c>
      <c r="D302" s="36">
        <v>11900</v>
      </c>
    </row>
    <row r="303" spans="1:4" ht="15">
      <c r="A303" s="33" t="s">
        <v>627</v>
      </c>
      <c r="B303" s="34" t="s">
        <v>628</v>
      </c>
      <c r="C303" s="35" t="s">
        <v>42</v>
      </c>
      <c r="D303" s="36">
        <v>7900</v>
      </c>
    </row>
    <row r="304" spans="1:4" ht="15">
      <c r="A304" s="33" t="s">
        <v>629</v>
      </c>
      <c r="B304" s="34" t="s">
        <v>630</v>
      </c>
      <c r="C304" s="35" t="s">
        <v>42</v>
      </c>
      <c r="D304" s="36">
        <v>5900</v>
      </c>
    </row>
    <row r="305" spans="1:4" ht="15">
      <c r="A305" s="33" t="s">
        <v>631</v>
      </c>
      <c r="B305" s="34" t="s">
        <v>632</v>
      </c>
      <c r="C305" s="35" t="s">
        <v>42</v>
      </c>
      <c r="D305" s="36">
        <v>5900</v>
      </c>
    </row>
    <row r="306" spans="1:4" ht="15">
      <c r="A306" s="33" t="s">
        <v>633</v>
      </c>
      <c r="B306" s="34" t="s">
        <v>634</v>
      </c>
      <c r="C306" s="35" t="s">
        <v>42</v>
      </c>
      <c r="D306" s="36">
        <v>5900</v>
      </c>
    </row>
    <row r="307" spans="1:4" ht="18.75">
      <c r="A307" s="28" t="s">
        <v>635</v>
      </c>
      <c r="B307" s="28"/>
      <c r="C307" s="28"/>
      <c r="D307" s="28"/>
    </row>
    <row r="308" spans="1:4" ht="15">
      <c r="A308" s="33" t="s">
        <v>636</v>
      </c>
      <c r="B308" s="34" t="s">
        <v>637</v>
      </c>
      <c r="C308" s="35" t="s">
        <v>42</v>
      </c>
      <c r="D308" s="36">
        <v>23900</v>
      </c>
    </row>
    <row r="309" spans="1:4" ht="15">
      <c r="A309" s="33" t="s">
        <v>638</v>
      </c>
      <c r="B309" s="34" t="s">
        <v>639</v>
      </c>
      <c r="C309" s="35" t="s">
        <v>42</v>
      </c>
      <c r="D309" s="36">
        <v>23900</v>
      </c>
    </row>
    <row r="310" spans="1:4" ht="15">
      <c r="A310" s="33" t="s">
        <v>640</v>
      </c>
      <c r="B310" s="34" t="s">
        <v>641</v>
      </c>
      <c r="C310" s="35" t="s">
        <v>42</v>
      </c>
      <c r="D310" s="36">
        <v>7900</v>
      </c>
    </row>
    <row r="311" spans="1:4" ht="25.5">
      <c r="A311" s="33" t="s">
        <v>642</v>
      </c>
      <c r="B311" s="34" t="s">
        <v>643</v>
      </c>
      <c r="C311" s="35" t="s">
        <v>42</v>
      </c>
      <c r="D311" s="36">
        <v>19900</v>
      </c>
    </row>
    <row r="312" spans="1:4" ht="15">
      <c r="A312" s="33" t="s">
        <v>644</v>
      </c>
      <c r="B312" s="34" t="s">
        <v>645</v>
      </c>
      <c r="C312" s="35" t="s">
        <v>42</v>
      </c>
      <c r="D312" s="36">
        <v>27900</v>
      </c>
    </row>
    <row r="313" spans="1:4" ht="15">
      <c r="A313" s="33" t="s">
        <v>646</v>
      </c>
      <c r="B313" s="34" t="s">
        <v>647</v>
      </c>
      <c r="C313" s="35" t="s">
        <v>42</v>
      </c>
      <c r="D313" s="36">
        <v>17900</v>
      </c>
    </row>
    <row r="314" spans="1:4" ht="15">
      <c r="A314" s="33" t="s">
        <v>648</v>
      </c>
      <c r="B314" s="34" t="s">
        <v>649</v>
      </c>
      <c r="C314" s="35" t="s">
        <v>42</v>
      </c>
      <c r="D314" s="36">
        <v>5900</v>
      </c>
    </row>
    <row r="315" spans="1:4" ht="18.75">
      <c r="A315" s="28" t="s">
        <v>650</v>
      </c>
      <c r="B315" s="28"/>
      <c r="C315" s="28"/>
      <c r="D315" s="28"/>
    </row>
    <row r="316" spans="1:4" ht="15">
      <c r="A316" s="33" t="s">
        <v>651</v>
      </c>
      <c r="B316" s="34" t="s">
        <v>652</v>
      </c>
      <c r="C316" s="35" t="s">
        <v>39</v>
      </c>
      <c r="D316" s="36">
        <v>15900</v>
      </c>
    </row>
    <row r="317" spans="1:4" ht="15">
      <c r="A317" s="33" t="s">
        <v>653</v>
      </c>
      <c r="B317" s="34" t="s">
        <v>654</v>
      </c>
      <c r="C317" s="35" t="s">
        <v>39</v>
      </c>
      <c r="D317" s="36">
        <v>81900</v>
      </c>
    </row>
    <row r="318" spans="1:4" ht="15">
      <c r="A318" s="33" t="s">
        <v>655</v>
      </c>
      <c r="B318" s="34" t="s">
        <v>656</v>
      </c>
      <c r="C318" s="35" t="s">
        <v>39</v>
      </c>
      <c r="D318" s="36">
        <v>159900</v>
      </c>
    </row>
    <row r="319" spans="1:4" ht="25.5">
      <c r="A319" s="33" t="s">
        <v>657</v>
      </c>
      <c r="B319" s="34" t="s">
        <v>658</v>
      </c>
      <c r="C319" s="35" t="s">
        <v>39</v>
      </c>
      <c r="D319" s="36">
        <v>166900</v>
      </c>
    </row>
    <row r="320" spans="1:4" ht="15">
      <c r="A320" s="33" t="s">
        <v>659</v>
      </c>
      <c r="B320" s="34" t="s">
        <v>660</v>
      </c>
      <c r="C320" s="35" t="s">
        <v>39</v>
      </c>
      <c r="D320" s="36">
        <v>28900</v>
      </c>
    </row>
    <row r="321" spans="1:4" ht="15">
      <c r="A321" s="33" t="s">
        <v>661</v>
      </c>
      <c r="B321" s="34" t="s">
        <v>662</v>
      </c>
      <c r="C321" s="35" t="s">
        <v>39</v>
      </c>
      <c r="D321" s="36">
        <v>129900</v>
      </c>
    </row>
    <row r="322" spans="1:4" ht="15">
      <c r="A322" s="33" t="s">
        <v>663</v>
      </c>
      <c r="B322" s="34" t="s">
        <v>664</v>
      </c>
      <c r="C322" s="35" t="s">
        <v>39</v>
      </c>
      <c r="D322" s="36">
        <v>259900</v>
      </c>
    </row>
    <row r="323" spans="1:4" ht="15">
      <c r="A323" s="33" t="s">
        <v>665</v>
      </c>
      <c r="B323" s="34" t="s">
        <v>666</v>
      </c>
      <c r="C323" s="35" t="s">
        <v>39</v>
      </c>
      <c r="D323" s="36">
        <v>28900</v>
      </c>
    </row>
    <row r="324" spans="1:4" ht="15">
      <c r="A324" s="33" t="s">
        <v>667</v>
      </c>
      <c r="B324" s="34" t="s">
        <v>668</v>
      </c>
      <c r="C324" s="35" t="s">
        <v>39</v>
      </c>
      <c r="D324" s="36">
        <v>129900</v>
      </c>
    </row>
    <row r="325" spans="1:4" ht="15">
      <c r="A325" s="33" t="s">
        <v>669</v>
      </c>
      <c r="B325" s="34" t="s">
        <v>670</v>
      </c>
      <c r="C325" s="35" t="s">
        <v>39</v>
      </c>
      <c r="D325" s="36">
        <v>259900</v>
      </c>
    </row>
    <row r="326" spans="1:4" ht="25.5">
      <c r="A326" s="33" t="s">
        <v>671</v>
      </c>
      <c r="B326" s="34" t="s">
        <v>672</v>
      </c>
      <c r="C326" s="35" t="s">
        <v>39</v>
      </c>
      <c r="D326" s="36">
        <v>266900</v>
      </c>
    </row>
    <row r="327" spans="1:4" ht="15">
      <c r="A327" s="33" t="s">
        <v>673</v>
      </c>
      <c r="B327" s="34" t="s">
        <v>674</v>
      </c>
      <c r="C327" s="35" t="s">
        <v>39</v>
      </c>
      <c r="D327" s="36">
        <v>15900</v>
      </c>
    </row>
    <row r="328" spans="1:4" ht="15">
      <c r="A328" s="33" t="s">
        <v>675</v>
      </c>
      <c r="B328" s="34" t="s">
        <v>676</v>
      </c>
      <c r="C328" s="35" t="s">
        <v>39</v>
      </c>
      <c r="D328" s="36">
        <v>81900</v>
      </c>
    </row>
    <row r="329" spans="1:4" ht="15">
      <c r="A329" s="33" t="s">
        <v>677</v>
      </c>
      <c r="B329" s="34" t="s">
        <v>678</v>
      </c>
      <c r="C329" s="35" t="s">
        <v>39</v>
      </c>
      <c r="D329" s="36">
        <v>159900</v>
      </c>
    </row>
    <row r="330" spans="1:4" ht="25.5">
      <c r="A330" s="33" t="s">
        <v>679</v>
      </c>
      <c r="B330" s="34" t="s">
        <v>680</v>
      </c>
      <c r="C330" s="35" t="s">
        <v>39</v>
      </c>
      <c r="D330" s="36">
        <v>166900</v>
      </c>
    </row>
    <row r="331" spans="1:4" ht="15">
      <c r="A331" s="33" t="s">
        <v>681</v>
      </c>
      <c r="B331" s="34" t="s">
        <v>682</v>
      </c>
      <c r="C331" s="35" t="s">
        <v>39</v>
      </c>
      <c r="D331" s="36">
        <v>29900</v>
      </c>
    </row>
    <row r="332" spans="1:4" ht="15">
      <c r="A332" s="33" t="s">
        <v>683</v>
      </c>
      <c r="B332" s="34" t="s">
        <v>684</v>
      </c>
      <c r="C332" s="35" t="s">
        <v>39</v>
      </c>
      <c r="D332" s="36">
        <v>139900</v>
      </c>
    </row>
    <row r="333" spans="1:4" ht="15">
      <c r="A333" s="33" t="s">
        <v>685</v>
      </c>
      <c r="B333" s="34" t="s">
        <v>686</v>
      </c>
      <c r="C333" s="35" t="s">
        <v>39</v>
      </c>
      <c r="D333" s="36">
        <v>279900</v>
      </c>
    </row>
    <row r="334" spans="1:4" ht="15">
      <c r="A334" s="33" t="s">
        <v>687</v>
      </c>
      <c r="B334" s="34" t="s">
        <v>688</v>
      </c>
      <c r="C334" s="35" t="s">
        <v>39</v>
      </c>
      <c r="D334" s="36">
        <v>29900</v>
      </c>
    </row>
    <row r="335" spans="1:4" ht="15">
      <c r="A335" s="33" t="s">
        <v>689</v>
      </c>
      <c r="B335" s="34" t="s">
        <v>690</v>
      </c>
      <c r="C335" s="35" t="s">
        <v>39</v>
      </c>
      <c r="D335" s="36">
        <v>139900</v>
      </c>
    </row>
    <row r="336" spans="1:4" ht="15">
      <c r="A336" s="33" t="s">
        <v>691</v>
      </c>
      <c r="B336" s="34" t="s">
        <v>692</v>
      </c>
      <c r="C336" s="35" t="s">
        <v>39</v>
      </c>
      <c r="D336" s="36">
        <v>279900</v>
      </c>
    </row>
    <row r="337" spans="1:4" ht="25.5">
      <c r="A337" s="33" t="s">
        <v>693</v>
      </c>
      <c r="B337" s="34" t="s">
        <v>694</v>
      </c>
      <c r="C337" s="35" t="s">
        <v>39</v>
      </c>
      <c r="D337" s="36">
        <v>286900</v>
      </c>
    </row>
    <row r="338" spans="1:4" ht="15">
      <c r="A338" s="33" t="s">
        <v>695</v>
      </c>
      <c r="B338" s="34" t="s">
        <v>696</v>
      </c>
      <c r="C338" s="35" t="s">
        <v>39</v>
      </c>
      <c r="D338" s="36">
        <v>18900</v>
      </c>
    </row>
    <row r="339" spans="1:4" ht="15">
      <c r="A339" s="33" t="s">
        <v>697</v>
      </c>
      <c r="B339" s="34" t="s">
        <v>698</v>
      </c>
      <c r="C339" s="35" t="s">
        <v>39</v>
      </c>
      <c r="D339" s="36">
        <v>89900</v>
      </c>
    </row>
    <row r="340" spans="1:4" ht="15">
      <c r="A340" s="33" t="s">
        <v>699</v>
      </c>
      <c r="B340" s="34" t="s">
        <v>700</v>
      </c>
      <c r="C340" s="35" t="s">
        <v>39</v>
      </c>
      <c r="D340" s="36">
        <v>179900</v>
      </c>
    </row>
    <row r="341" spans="1:4" ht="25.5">
      <c r="A341" s="33" t="s">
        <v>701</v>
      </c>
      <c r="B341" s="34" t="s">
        <v>702</v>
      </c>
      <c r="C341" s="35" t="s">
        <v>39</v>
      </c>
      <c r="D341" s="36">
        <v>186900</v>
      </c>
    </row>
    <row r="342" spans="1:4" ht="15">
      <c r="A342" s="33" t="s">
        <v>703</v>
      </c>
      <c r="B342" s="34" t="s">
        <v>704</v>
      </c>
      <c r="C342" s="35" t="s">
        <v>42</v>
      </c>
      <c r="D342" s="36">
        <v>3900</v>
      </c>
    </row>
    <row r="343" spans="1:4" ht="18.75">
      <c r="A343" s="28" t="s">
        <v>705</v>
      </c>
      <c r="B343" s="28"/>
      <c r="C343" s="28"/>
      <c r="D343" s="28"/>
    </row>
    <row r="344" spans="1:4" ht="38.25">
      <c r="A344" s="33" t="s">
        <v>706</v>
      </c>
      <c r="B344" s="34" t="s">
        <v>707</v>
      </c>
      <c r="C344" s="35" t="s">
        <v>39</v>
      </c>
      <c r="D344" s="36">
        <v>22900</v>
      </c>
    </row>
    <row r="345" spans="1:4" ht="25.5">
      <c r="A345" s="33" t="s">
        <v>708</v>
      </c>
      <c r="B345" s="34" t="s">
        <v>709</v>
      </c>
      <c r="C345" s="35" t="s">
        <v>39</v>
      </c>
      <c r="D345" s="36">
        <v>22900</v>
      </c>
    </row>
    <row r="346" spans="1:4" ht="25.5">
      <c r="A346" s="33" t="s">
        <v>710</v>
      </c>
      <c r="B346" s="34" t="s">
        <v>711</v>
      </c>
      <c r="C346" s="35" t="s">
        <v>39</v>
      </c>
      <c r="D346" s="36">
        <v>22900</v>
      </c>
    </row>
    <row r="347" spans="1:4" ht="25.5">
      <c r="A347" s="33" t="s">
        <v>712</v>
      </c>
      <c r="B347" s="34" t="s">
        <v>713</v>
      </c>
      <c r="C347" s="35" t="s">
        <v>39</v>
      </c>
      <c r="D347" s="36">
        <v>22900</v>
      </c>
    </row>
    <row r="348" spans="1:4" ht="15">
      <c r="A348" s="29" t="s">
        <v>714</v>
      </c>
      <c r="B348" s="30" t="s">
        <v>715</v>
      </c>
      <c r="C348" s="31" t="s">
        <v>39</v>
      </c>
      <c r="D348" s="32">
        <v>22900</v>
      </c>
    </row>
    <row r="349" spans="1:4" ht="15">
      <c r="A349" s="29" t="s">
        <v>716</v>
      </c>
      <c r="B349" s="30" t="s">
        <v>717</v>
      </c>
      <c r="C349" s="31" t="s">
        <v>39</v>
      </c>
      <c r="D349" s="32">
        <v>22900</v>
      </c>
    </row>
    <row r="350" spans="1:4" ht="15">
      <c r="A350" s="29" t="s">
        <v>718</v>
      </c>
      <c r="B350" s="30" t="s">
        <v>719</v>
      </c>
      <c r="C350" s="31" t="s">
        <v>39</v>
      </c>
      <c r="D350" s="32">
        <v>22900</v>
      </c>
    </row>
    <row r="351" spans="1:4" ht="18.75">
      <c r="A351" s="28" t="s">
        <v>720</v>
      </c>
      <c r="B351" s="28"/>
      <c r="C351" s="28"/>
      <c r="D351" s="28"/>
    </row>
    <row r="352" spans="1:4" ht="15">
      <c r="A352" s="33" t="s">
        <v>721</v>
      </c>
      <c r="B352" s="34" t="s">
        <v>722</v>
      </c>
      <c r="C352" s="35" t="s">
        <v>42</v>
      </c>
      <c r="D352" s="36">
        <v>9900</v>
      </c>
    </row>
    <row r="353" spans="1:4" ht="15">
      <c r="A353" s="33" t="s">
        <v>723</v>
      </c>
      <c r="B353" s="34" t="s">
        <v>724</v>
      </c>
      <c r="C353" s="35" t="s">
        <v>42</v>
      </c>
      <c r="D353" s="36">
        <v>4900</v>
      </c>
    </row>
    <row r="354" spans="1:4" ht="15">
      <c r="A354" s="33" t="s">
        <v>725</v>
      </c>
      <c r="B354" s="34" t="s">
        <v>726</v>
      </c>
      <c r="C354" s="35" t="s">
        <v>39</v>
      </c>
      <c r="D354" s="36">
        <v>22900</v>
      </c>
    </row>
    <row r="355" spans="1:4" ht="15">
      <c r="A355" s="33" t="s">
        <v>727</v>
      </c>
      <c r="B355" s="34" t="s">
        <v>728</v>
      </c>
      <c r="C355" s="35" t="s">
        <v>42</v>
      </c>
      <c r="D355" s="36">
        <v>3900</v>
      </c>
    </row>
    <row r="356" spans="1:4" ht="15">
      <c r="A356" s="33" t="s">
        <v>729</v>
      </c>
      <c r="B356" s="34" t="s">
        <v>730</v>
      </c>
      <c r="C356" s="35" t="s">
        <v>42</v>
      </c>
      <c r="D356" s="36">
        <v>31900</v>
      </c>
    </row>
    <row r="357" spans="1:4" ht="25.5">
      <c r="A357" s="43" t="s">
        <v>731</v>
      </c>
      <c r="B357" s="44" t="s">
        <v>732</v>
      </c>
      <c r="C357" s="45" t="s">
        <v>42</v>
      </c>
      <c r="D357" s="46">
        <v>22900</v>
      </c>
    </row>
    <row r="358" spans="1:4" ht="25.5">
      <c r="A358" s="43" t="s">
        <v>733</v>
      </c>
      <c r="B358" s="44" t="s">
        <v>734</v>
      </c>
      <c r="C358" s="45" t="s">
        <v>39</v>
      </c>
      <c r="D358" s="46">
        <v>96900</v>
      </c>
    </row>
    <row r="359" spans="1:4" ht="15">
      <c r="A359" s="33" t="s">
        <v>735</v>
      </c>
      <c r="B359" s="34" t="s">
        <v>736</v>
      </c>
      <c r="C359" s="35" t="s">
        <v>42</v>
      </c>
      <c r="D359" s="36">
        <v>22900</v>
      </c>
    </row>
    <row r="360" spans="1:4" ht="15">
      <c r="A360" s="33" t="s">
        <v>737</v>
      </c>
      <c r="B360" s="34" t="s">
        <v>738</v>
      </c>
      <c r="C360" s="35" t="s">
        <v>42</v>
      </c>
      <c r="D360" s="36">
        <v>6900</v>
      </c>
    </row>
    <row r="361" spans="1:4" ht="15">
      <c r="A361" s="33" t="s">
        <v>739</v>
      </c>
      <c r="B361" s="34" t="s">
        <v>740</v>
      </c>
      <c r="C361" s="35" t="s">
        <v>39</v>
      </c>
      <c r="D361" s="36">
        <v>40900</v>
      </c>
    </row>
    <row r="362" spans="1:4" ht="15">
      <c r="A362" s="33" t="s">
        <v>741</v>
      </c>
      <c r="B362" s="34" t="s">
        <v>742</v>
      </c>
      <c r="C362" s="35" t="s">
        <v>42</v>
      </c>
      <c r="D362" s="36">
        <v>10900</v>
      </c>
    </row>
    <row r="363" spans="1:4" ht="15">
      <c r="A363" s="33" t="s">
        <v>743</v>
      </c>
      <c r="B363" s="34" t="s">
        <v>744</v>
      </c>
      <c r="C363" s="35" t="s">
        <v>42</v>
      </c>
      <c r="D363" s="36">
        <v>10900</v>
      </c>
    </row>
    <row r="364" spans="1:4" ht="15">
      <c r="A364" s="33" t="s">
        <v>745</v>
      </c>
      <c r="B364" s="34" t="s">
        <v>746</v>
      </c>
      <c r="C364" s="35" t="s">
        <v>39</v>
      </c>
      <c r="D364" s="36">
        <v>4900</v>
      </c>
    </row>
    <row r="365" spans="1:4" ht="15">
      <c r="A365" s="33" t="s">
        <v>747</v>
      </c>
      <c r="B365" s="34" t="s">
        <v>748</v>
      </c>
      <c r="C365" s="35" t="s">
        <v>39</v>
      </c>
      <c r="D365" s="36">
        <v>45900</v>
      </c>
    </row>
    <row r="366" spans="1:4" ht="15">
      <c r="A366" s="33" t="s">
        <v>749</v>
      </c>
      <c r="B366" s="34" t="s">
        <v>750</v>
      </c>
      <c r="C366" s="35" t="s">
        <v>42</v>
      </c>
      <c r="D366" s="36">
        <v>5900</v>
      </c>
    </row>
    <row r="367" spans="1:4" ht="15">
      <c r="A367" s="33" t="s">
        <v>751</v>
      </c>
      <c r="B367" s="34" t="s">
        <v>752</v>
      </c>
      <c r="C367" s="35" t="s">
        <v>39</v>
      </c>
      <c r="D367" s="36">
        <v>55900</v>
      </c>
    </row>
    <row r="368" spans="1:4" ht="15">
      <c r="A368" s="29" t="s">
        <v>753</v>
      </c>
      <c r="B368" s="30" t="s">
        <v>754</v>
      </c>
      <c r="C368" s="31" t="s">
        <v>42</v>
      </c>
      <c r="D368" s="32">
        <v>3900</v>
      </c>
    </row>
    <row r="369" spans="1:4" ht="15">
      <c r="A369" s="33" t="s">
        <v>755</v>
      </c>
      <c r="B369" s="34" t="s">
        <v>756</v>
      </c>
      <c r="C369" s="35" t="s">
        <v>39</v>
      </c>
      <c r="D369" s="36">
        <v>22900</v>
      </c>
    </row>
    <row r="370" spans="1:4" ht="15">
      <c r="A370" s="33" t="s">
        <v>757</v>
      </c>
      <c r="B370" s="34" t="s">
        <v>758</v>
      </c>
      <c r="C370" s="35" t="s">
        <v>39</v>
      </c>
      <c r="D370" s="36">
        <v>110900</v>
      </c>
    </row>
    <row r="371" spans="1:4" ht="15">
      <c r="A371" s="33" t="s">
        <v>759</v>
      </c>
      <c r="B371" s="34" t="s">
        <v>760</v>
      </c>
      <c r="C371" s="35" t="s">
        <v>39</v>
      </c>
      <c r="D371" s="36">
        <v>210900</v>
      </c>
    </row>
    <row r="372" spans="1:4" ht="25.5">
      <c r="A372" s="33" t="s">
        <v>761</v>
      </c>
      <c r="B372" s="34" t="s">
        <v>762</v>
      </c>
      <c r="C372" s="35" t="s">
        <v>39</v>
      </c>
      <c r="D372" s="36">
        <v>217900</v>
      </c>
    </row>
    <row r="373" spans="1:4" ht="15">
      <c r="A373" s="33" t="s">
        <v>763</v>
      </c>
      <c r="B373" s="34" t="s">
        <v>764</v>
      </c>
      <c r="C373" s="35" t="s">
        <v>39</v>
      </c>
      <c r="D373" s="36">
        <v>23900</v>
      </c>
    </row>
    <row r="374" spans="1:4" ht="15">
      <c r="A374" s="33" t="s">
        <v>765</v>
      </c>
      <c r="B374" s="34" t="s">
        <v>766</v>
      </c>
      <c r="C374" s="35" t="s">
        <v>39</v>
      </c>
      <c r="D374" s="36">
        <v>110900</v>
      </c>
    </row>
    <row r="375" spans="1:4" ht="15">
      <c r="A375" s="33" t="s">
        <v>767</v>
      </c>
      <c r="B375" s="34" t="s">
        <v>768</v>
      </c>
      <c r="C375" s="35" t="s">
        <v>39</v>
      </c>
      <c r="D375" s="36">
        <v>220900</v>
      </c>
    </row>
    <row r="376" spans="1:4" ht="25.5">
      <c r="A376" s="33" t="s">
        <v>769</v>
      </c>
      <c r="B376" s="34" t="s">
        <v>770</v>
      </c>
      <c r="C376" s="35" t="s">
        <v>39</v>
      </c>
      <c r="D376" s="36">
        <v>227900</v>
      </c>
    </row>
    <row r="377" spans="1:4" ht="25.5">
      <c r="A377" s="33" t="s">
        <v>771</v>
      </c>
      <c r="B377" s="34" t="s">
        <v>772</v>
      </c>
      <c r="C377" s="35" t="s">
        <v>42</v>
      </c>
      <c r="D377" s="36">
        <v>11900</v>
      </c>
    </row>
    <row r="378" spans="1:4" ht="15">
      <c r="A378" s="33" t="s">
        <v>773</v>
      </c>
      <c r="B378" s="34" t="s">
        <v>774</v>
      </c>
      <c r="C378" s="35" t="s">
        <v>39</v>
      </c>
      <c r="D378" s="36">
        <v>30900</v>
      </c>
    </row>
    <row r="379" spans="1:4" ht="15">
      <c r="A379" s="33" t="s">
        <v>775</v>
      </c>
      <c r="B379" s="34" t="s">
        <v>776</v>
      </c>
      <c r="C379" s="35" t="s">
        <v>39</v>
      </c>
      <c r="D379" s="36">
        <v>149900</v>
      </c>
    </row>
    <row r="380" spans="1:4" ht="15">
      <c r="A380" s="33" t="s">
        <v>777</v>
      </c>
      <c r="B380" s="34" t="s">
        <v>778</v>
      </c>
      <c r="C380" s="35" t="s">
        <v>39</v>
      </c>
      <c r="D380" s="36">
        <v>289900</v>
      </c>
    </row>
    <row r="381" spans="1:4" ht="25.5">
      <c r="A381" s="33" t="s">
        <v>779</v>
      </c>
      <c r="B381" s="34" t="s">
        <v>780</v>
      </c>
      <c r="C381" s="35" t="s">
        <v>39</v>
      </c>
      <c r="D381" s="36">
        <v>242900</v>
      </c>
    </row>
    <row r="382" spans="1:4" ht="15">
      <c r="A382" s="33" t="s">
        <v>781</v>
      </c>
      <c r="B382" s="34" t="s">
        <v>782</v>
      </c>
      <c r="C382" s="35" t="s">
        <v>39</v>
      </c>
      <c r="D382" s="36">
        <v>25900</v>
      </c>
    </row>
    <row r="383" spans="1:4" ht="15">
      <c r="A383" s="33" t="s">
        <v>783</v>
      </c>
      <c r="B383" s="34" t="s">
        <v>784</v>
      </c>
      <c r="C383" s="35" t="s">
        <v>39</v>
      </c>
      <c r="D383" s="36">
        <v>125900</v>
      </c>
    </row>
    <row r="384" spans="1:4" ht="15">
      <c r="A384" s="33" t="s">
        <v>785</v>
      </c>
      <c r="B384" s="34" t="s">
        <v>786</v>
      </c>
      <c r="C384" s="35" t="s">
        <v>39</v>
      </c>
      <c r="D384" s="36">
        <v>211900</v>
      </c>
    </row>
    <row r="385" spans="1:4" ht="25.5">
      <c r="A385" s="33" t="s">
        <v>787</v>
      </c>
      <c r="B385" s="34" t="s">
        <v>788</v>
      </c>
      <c r="C385" s="35" t="s">
        <v>39</v>
      </c>
      <c r="D385" s="36">
        <v>218900</v>
      </c>
    </row>
    <row r="386" spans="1:4" ht="15">
      <c r="A386" s="33" t="s">
        <v>789</v>
      </c>
      <c r="B386" s="34" t="s">
        <v>790</v>
      </c>
      <c r="C386" s="35" t="s">
        <v>39</v>
      </c>
      <c r="D386" s="36">
        <v>27900</v>
      </c>
    </row>
    <row r="387" spans="1:4" ht="15">
      <c r="A387" s="33" t="s">
        <v>791</v>
      </c>
      <c r="B387" s="34" t="s">
        <v>792</v>
      </c>
      <c r="C387" s="35" t="s">
        <v>39</v>
      </c>
      <c r="D387" s="36">
        <v>129900</v>
      </c>
    </row>
    <row r="388" spans="1:4" ht="15">
      <c r="A388" s="33" t="s">
        <v>793</v>
      </c>
      <c r="B388" s="34" t="s">
        <v>794</v>
      </c>
      <c r="C388" s="35" t="s">
        <v>39</v>
      </c>
      <c r="D388" s="36">
        <v>224900</v>
      </c>
    </row>
    <row r="389" spans="1:4" ht="25.5">
      <c r="A389" s="33" t="s">
        <v>795</v>
      </c>
      <c r="B389" s="34" t="s">
        <v>796</v>
      </c>
      <c r="C389" s="35" t="s">
        <v>39</v>
      </c>
      <c r="D389" s="36">
        <v>231900</v>
      </c>
    </row>
    <row r="390" spans="1:4" ht="18.75">
      <c r="A390" s="28" t="s">
        <v>797</v>
      </c>
      <c r="B390" s="28"/>
      <c r="C390" s="28"/>
      <c r="D390" s="28"/>
    </row>
    <row r="391" spans="1:4" ht="15">
      <c r="A391" s="33" t="s">
        <v>798</v>
      </c>
      <c r="B391" s="34" t="s">
        <v>799</v>
      </c>
      <c r="C391" s="35" t="s">
        <v>39</v>
      </c>
      <c r="D391" s="36">
        <v>15900</v>
      </c>
    </row>
    <row r="392" spans="1:4" ht="15">
      <c r="A392" s="33" t="s">
        <v>800</v>
      </c>
      <c r="B392" s="34" t="s">
        <v>801</v>
      </c>
      <c r="C392" s="35" t="s">
        <v>39</v>
      </c>
      <c r="D392" s="36">
        <v>59900</v>
      </c>
    </row>
    <row r="393" spans="1:4" ht="15">
      <c r="A393" s="33" t="s">
        <v>802</v>
      </c>
      <c r="B393" s="34" t="s">
        <v>803</v>
      </c>
      <c r="C393" s="35" t="s">
        <v>39</v>
      </c>
      <c r="D393" s="36">
        <v>99900</v>
      </c>
    </row>
    <row r="394" spans="1:4" ht="25.5">
      <c r="A394" s="33" t="s">
        <v>804</v>
      </c>
      <c r="B394" s="34" t="s">
        <v>805</v>
      </c>
      <c r="C394" s="35" t="s">
        <v>39</v>
      </c>
      <c r="D394" s="36">
        <v>104900</v>
      </c>
    </row>
    <row r="395" spans="1:4" ht="15">
      <c r="A395" s="33" t="s">
        <v>806</v>
      </c>
      <c r="B395" s="34" t="s">
        <v>807</v>
      </c>
      <c r="C395" s="35" t="s">
        <v>39</v>
      </c>
      <c r="D395" s="36">
        <v>16900</v>
      </c>
    </row>
    <row r="396" spans="1:4" ht="15">
      <c r="A396" s="33" t="s">
        <v>808</v>
      </c>
      <c r="B396" s="34" t="s">
        <v>809</v>
      </c>
      <c r="C396" s="35" t="s">
        <v>39</v>
      </c>
      <c r="D396" s="36">
        <v>69900</v>
      </c>
    </row>
    <row r="397" spans="1:4" ht="15">
      <c r="A397" s="33" t="s">
        <v>810</v>
      </c>
      <c r="B397" s="34" t="s">
        <v>811</v>
      </c>
      <c r="C397" s="35" t="s">
        <v>39</v>
      </c>
      <c r="D397" s="36">
        <v>110900</v>
      </c>
    </row>
    <row r="398" spans="1:4" ht="15">
      <c r="A398" s="33" t="s">
        <v>812</v>
      </c>
      <c r="B398" s="34" t="s">
        <v>813</v>
      </c>
      <c r="C398" s="35" t="s">
        <v>39</v>
      </c>
      <c r="D398" s="36">
        <v>115900</v>
      </c>
    </row>
    <row r="399" spans="1:4" ht="18.75">
      <c r="A399" s="47" t="s">
        <v>814</v>
      </c>
      <c r="B399" s="47"/>
      <c r="C399" s="47"/>
      <c r="D399" s="47"/>
    </row>
    <row r="400" spans="1:4" ht="18.75">
      <c r="A400" s="48" t="s">
        <v>815</v>
      </c>
      <c r="B400" s="48"/>
      <c r="C400" s="48"/>
      <c r="D400" s="48"/>
    </row>
    <row r="401" spans="1:4" ht="25.5">
      <c r="A401" s="33" t="s">
        <v>816</v>
      </c>
      <c r="B401" s="34" t="s">
        <v>817</v>
      </c>
      <c r="C401" s="35" t="s">
        <v>42</v>
      </c>
      <c r="D401" s="36">
        <v>37900</v>
      </c>
    </row>
    <row r="402" spans="1:4" ht="25.5">
      <c r="A402" s="33" t="s">
        <v>818</v>
      </c>
      <c r="B402" s="34" t="s">
        <v>819</v>
      </c>
      <c r="C402" s="35" t="s">
        <v>42</v>
      </c>
      <c r="D402" s="36">
        <v>35900</v>
      </c>
    </row>
    <row r="403" spans="1:4" ht="25.5">
      <c r="A403" s="33" t="s">
        <v>820</v>
      </c>
      <c r="B403" s="34" t="s">
        <v>821</v>
      </c>
      <c r="C403" s="35" t="s">
        <v>42</v>
      </c>
      <c r="D403" s="36">
        <v>36900</v>
      </c>
    </row>
    <row r="404" spans="1:4" ht="25.5">
      <c r="A404" s="33" t="s">
        <v>822</v>
      </c>
      <c r="B404" s="34" t="s">
        <v>823</v>
      </c>
      <c r="C404" s="35" t="s">
        <v>42</v>
      </c>
      <c r="D404" s="36">
        <v>36900</v>
      </c>
    </row>
    <row r="405" spans="1:4" ht="25.5">
      <c r="A405" s="33" t="s">
        <v>824</v>
      </c>
      <c r="B405" s="34" t="s">
        <v>825</v>
      </c>
      <c r="C405" s="35" t="s">
        <v>42</v>
      </c>
      <c r="D405" s="36">
        <v>34900</v>
      </c>
    </row>
    <row r="406" spans="1:4" ht="25.5">
      <c r="A406" s="33" t="s">
        <v>826</v>
      </c>
      <c r="B406" s="34" t="s">
        <v>827</v>
      </c>
      <c r="C406" s="35" t="s">
        <v>42</v>
      </c>
      <c r="D406" s="36">
        <v>35900</v>
      </c>
    </row>
    <row r="407" spans="1:4" ht="25.5">
      <c r="A407" s="33" t="s">
        <v>828</v>
      </c>
      <c r="B407" s="34" t="s">
        <v>829</v>
      </c>
      <c r="C407" s="35" t="s">
        <v>42</v>
      </c>
      <c r="D407" s="36">
        <v>18900</v>
      </c>
    </row>
    <row r="408" spans="1:4" ht="25.5">
      <c r="A408" s="33" t="s">
        <v>830</v>
      </c>
      <c r="B408" s="34" t="s">
        <v>831</v>
      </c>
      <c r="C408" s="35" t="s">
        <v>42</v>
      </c>
      <c r="D408" s="36">
        <v>19900</v>
      </c>
    </row>
    <row r="409" spans="1:4" ht="25.5">
      <c r="A409" s="33" t="s">
        <v>832</v>
      </c>
      <c r="B409" s="34" t="s">
        <v>833</v>
      </c>
      <c r="C409" s="35" t="s">
        <v>39</v>
      </c>
      <c r="D409" s="36">
        <v>182900</v>
      </c>
    </row>
    <row r="410" spans="1:4" ht="25.5">
      <c r="A410" s="33" t="s">
        <v>834</v>
      </c>
      <c r="B410" s="34" t="s">
        <v>835</v>
      </c>
      <c r="C410" s="35" t="s">
        <v>42</v>
      </c>
      <c r="D410" s="36">
        <v>19900</v>
      </c>
    </row>
    <row r="411" spans="1:4" ht="25.5">
      <c r="A411" s="33" t="s">
        <v>836</v>
      </c>
      <c r="B411" s="34" t="s">
        <v>837</v>
      </c>
      <c r="C411" s="35" t="s">
        <v>39</v>
      </c>
      <c r="D411" s="49">
        <v>188900</v>
      </c>
    </row>
    <row r="412" spans="1:4" ht="25.5">
      <c r="A412" s="33" t="s">
        <v>838</v>
      </c>
      <c r="B412" s="34" t="s">
        <v>839</v>
      </c>
      <c r="C412" s="35" t="s">
        <v>42</v>
      </c>
      <c r="D412" s="36">
        <v>21900</v>
      </c>
    </row>
    <row r="413" spans="1:4" ht="25.5">
      <c r="A413" s="33" t="s">
        <v>840</v>
      </c>
      <c r="B413" s="34" t="s">
        <v>841</v>
      </c>
      <c r="C413" s="35" t="s">
        <v>39</v>
      </c>
      <c r="D413" s="49">
        <v>199900</v>
      </c>
    </row>
    <row r="414" spans="1:4" ht="25.5">
      <c r="A414" s="33" t="s">
        <v>842</v>
      </c>
      <c r="B414" s="34" t="s">
        <v>843</v>
      </c>
      <c r="C414" s="35" t="s">
        <v>42</v>
      </c>
      <c r="D414" s="49">
        <v>17900</v>
      </c>
    </row>
    <row r="415" spans="1:4" ht="25.5">
      <c r="A415" s="33" t="s">
        <v>844</v>
      </c>
      <c r="B415" s="34" t="s">
        <v>845</v>
      </c>
      <c r="C415" s="35" t="s">
        <v>42</v>
      </c>
      <c r="D415" s="49">
        <v>23900</v>
      </c>
    </row>
    <row r="416" spans="1:4" ht="25.5">
      <c r="A416" s="33" t="s">
        <v>846</v>
      </c>
      <c r="B416" s="34" t="s">
        <v>847</v>
      </c>
      <c r="C416" s="35" t="s">
        <v>42</v>
      </c>
      <c r="D416" s="49">
        <v>26900</v>
      </c>
    </row>
    <row r="417" spans="1:4" ht="25.5">
      <c r="A417" s="33" t="s">
        <v>848</v>
      </c>
      <c r="B417" s="34" t="s">
        <v>849</v>
      </c>
      <c r="C417" s="35" t="s">
        <v>42</v>
      </c>
      <c r="D417" s="49">
        <v>27900</v>
      </c>
    </row>
    <row r="418" spans="1:4" ht="25.5">
      <c r="A418" s="33" t="s">
        <v>850</v>
      </c>
      <c r="B418" s="34" t="s">
        <v>851</v>
      </c>
      <c r="C418" s="35" t="s">
        <v>39</v>
      </c>
      <c r="D418" s="49">
        <v>264900</v>
      </c>
    </row>
    <row r="419" spans="1:4" ht="25.5">
      <c r="A419" s="33" t="s">
        <v>852</v>
      </c>
      <c r="B419" s="34" t="s">
        <v>853</v>
      </c>
      <c r="C419" s="35" t="s">
        <v>42</v>
      </c>
      <c r="D419" s="49">
        <v>31900</v>
      </c>
    </row>
    <row r="420" spans="1:4" ht="25.5">
      <c r="A420" s="33" t="s">
        <v>854</v>
      </c>
      <c r="B420" s="34" t="s">
        <v>855</v>
      </c>
      <c r="C420" s="35" t="s">
        <v>39</v>
      </c>
      <c r="D420" s="49">
        <v>303900</v>
      </c>
    </row>
    <row r="421" spans="1:4" ht="25.5">
      <c r="A421" s="33" t="s">
        <v>856</v>
      </c>
      <c r="B421" s="34" t="s">
        <v>857</v>
      </c>
      <c r="C421" s="35" t="s">
        <v>42</v>
      </c>
      <c r="D421" s="49">
        <v>24900</v>
      </c>
    </row>
    <row r="422" spans="1:4" ht="25.5">
      <c r="A422" s="50" t="s">
        <v>858</v>
      </c>
      <c r="B422" s="34" t="s">
        <v>859</v>
      </c>
      <c r="C422" s="35" t="s">
        <v>39</v>
      </c>
      <c r="D422" s="49">
        <v>219900</v>
      </c>
    </row>
    <row r="423" spans="1:4" ht="25.5">
      <c r="A423" s="33" t="s">
        <v>860</v>
      </c>
      <c r="B423" s="34" t="s">
        <v>861</v>
      </c>
      <c r="C423" s="35" t="s">
        <v>42</v>
      </c>
      <c r="D423" s="36">
        <v>25900</v>
      </c>
    </row>
    <row r="424" spans="1:4" ht="25.5">
      <c r="A424" s="33" t="s">
        <v>862</v>
      </c>
      <c r="B424" s="34" t="s">
        <v>863</v>
      </c>
      <c r="C424" s="35" t="s">
        <v>42</v>
      </c>
      <c r="D424" s="36">
        <v>28900</v>
      </c>
    </row>
    <row r="425" spans="1:4" ht="25.5">
      <c r="A425" s="33" t="s">
        <v>864</v>
      </c>
      <c r="B425" s="34" t="s">
        <v>865</v>
      </c>
      <c r="C425" s="35" t="s">
        <v>42</v>
      </c>
      <c r="D425" s="36">
        <v>29900</v>
      </c>
    </row>
    <row r="426" spans="1:4" ht="25.5">
      <c r="A426" s="33" t="s">
        <v>866</v>
      </c>
      <c r="B426" s="34" t="s">
        <v>867</v>
      </c>
      <c r="C426" s="35" t="s">
        <v>42</v>
      </c>
      <c r="D426" s="36">
        <v>31900</v>
      </c>
    </row>
    <row r="427" spans="1:4" ht="25.5">
      <c r="A427" s="33" t="s">
        <v>868</v>
      </c>
      <c r="B427" s="34" t="s">
        <v>869</v>
      </c>
      <c r="C427" s="35" t="s">
        <v>42</v>
      </c>
      <c r="D427" s="36">
        <v>33900</v>
      </c>
    </row>
    <row r="428" spans="1:4" ht="25.5">
      <c r="A428" s="33" t="s">
        <v>870</v>
      </c>
      <c r="B428" s="34" t="s">
        <v>871</v>
      </c>
      <c r="C428" s="35" t="s">
        <v>42</v>
      </c>
      <c r="D428" s="36">
        <v>23900</v>
      </c>
    </row>
    <row r="429" spans="1:4" ht="25.5">
      <c r="A429" s="33" t="s">
        <v>872</v>
      </c>
      <c r="B429" s="34" t="s">
        <v>873</v>
      </c>
      <c r="C429" s="35" t="s">
        <v>42</v>
      </c>
      <c r="D429" s="36">
        <v>26900</v>
      </c>
    </row>
    <row r="430" spans="1:4" ht="25.5">
      <c r="A430" s="33" t="s">
        <v>874</v>
      </c>
      <c r="B430" s="34" t="s">
        <v>875</v>
      </c>
      <c r="C430" s="35" t="s">
        <v>42</v>
      </c>
      <c r="D430" s="36">
        <v>18900</v>
      </c>
    </row>
    <row r="431" spans="1:4" ht="25.5">
      <c r="A431" s="33" t="s">
        <v>876</v>
      </c>
      <c r="B431" s="34" t="s">
        <v>877</v>
      </c>
      <c r="C431" s="35" t="s">
        <v>42</v>
      </c>
      <c r="D431" s="36">
        <v>19900</v>
      </c>
    </row>
    <row r="432" spans="1:4" ht="25.5">
      <c r="A432" s="33" t="s">
        <v>878</v>
      </c>
      <c r="B432" s="34" t="s">
        <v>879</v>
      </c>
      <c r="C432" s="35" t="s">
        <v>42</v>
      </c>
      <c r="D432" s="36">
        <v>21900</v>
      </c>
    </row>
    <row r="433" spans="1:4" ht="25.5">
      <c r="A433" s="33" t="s">
        <v>880</v>
      </c>
      <c r="B433" s="34" t="s">
        <v>881</v>
      </c>
      <c r="C433" s="35" t="s">
        <v>42</v>
      </c>
      <c r="D433" s="36">
        <v>21900</v>
      </c>
    </row>
    <row r="434" spans="1:4" ht="25.5">
      <c r="A434" s="33" t="s">
        <v>882</v>
      </c>
      <c r="B434" s="34" t="s">
        <v>883</v>
      </c>
      <c r="C434" s="35" t="s">
        <v>42</v>
      </c>
      <c r="D434" s="36">
        <v>30900</v>
      </c>
    </row>
    <row r="435" spans="1:4" ht="25.5">
      <c r="A435" s="33" t="s">
        <v>884</v>
      </c>
      <c r="B435" s="34" t="s">
        <v>885</v>
      </c>
      <c r="C435" s="35" t="s">
        <v>42</v>
      </c>
      <c r="D435" s="36">
        <v>32900</v>
      </c>
    </row>
    <row r="436" spans="1:4" ht="25.5">
      <c r="A436" s="33" t="s">
        <v>886</v>
      </c>
      <c r="B436" s="34" t="s">
        <v>887</v>
      </c>
      <c r="C436" s="35" t="s">
        <v>42</v>
      </c>
      <c r="D436" s="36">
        <v>23900</v>
      </c>
    </row>
    <row r="437" spans="1:4" ht="25.5">
      <c r="A437" s="33" t="s">
        <v>888</v>
      </c>
      <c r="B437" s="34" t="s">
        <v>889</v>
      </c>
      <c r="C437" s="35" t="s">
        <v>42</v>
      </c>
      <c r="D437" s="36">
        <v>24900</v>
      </c>
    </row>
    <row r="438" spans="1:4" ht="25.5">
      <c r="A438" s="33" t="s">
        <v>890</v>
      </c>
      <c r="B438" s="34" t="s">
        <v>891</v>
      </c>
      <c r="C438" s="35" t="s">
        <v>42</v>
      </c>
      <c r="D438" s="36">
        <v>26900</v>
      </c>
    </row>
    <row r="439" spans="1:4" ht="25.5">
      <c r="A439" s="33" t="s">
        <v>892</v>
      </c>
      <c r="B439" s="34" t="s">
        <v>893</v>
      </c>
      <c r="C439" s="35" t="s">
        <v>42</v>
      </c>
      <c r="D439" s="36">
        <v>27900</v>
      </c>
    </row>
    <row r="440" spans="1:4" ht="25.5">
      <c r="A440" s="33" t="s">
        <v>894</v>
      </c>
      <c r="B440" s="34" t="s">
        <v>895</v>
      </c>
      <c r="C440" s="35" t="s">
        <v>42</v>
      </c>
      <c r="D440" s="49">
        <v>12900</v>
      </c>
    </row>
    <row r="441" spans="1:4" ht="25.5">
      <c r="A441" s="33" t="s">
        <v>896</v>
      </c>
      <c r="B441" s="34" t="s">
        <v>897</v>
      </c>
      <c r="C441" s="35" t="s">
        <v>42</v>
      </c>
      <c r="D441" s="49">
        <v>9900</v>
      </c>
    </row>
    <row r="442" spans="1:4" ht="25.5">
      <c r="A442" s="33" t="s">
        <v>898</v>
      </c>
      <c r="B442" s="34" t="s">
        <v>899</v>
      </c>
      <c r="C442" s="35" t="s">
        <v>42</v>
      </c>
      <c r="D442" s="49">
        <v>10900</v>
      </c>
    </row>
    <row r="443" spans="1:4" ht="25.5">
      <c r="A443" s="33" t="s">
        <v>900</v>
      </c>
      <c r="B443" s="34" t="s">
        <v>901</v>
      </c>
      <c r="C443" s="35" t="s">
        <v>42</v>
      </c>
      <c r="D443" s="49">
        <v>11900</v>
      </c>
    </row>
    <row r="444" spans="1:4" ht="25.5">
      <c r="A444" s="33" t="s">
        <v>902</v>
      </c>
      <c r="B444" s="34" t="s">
        <v>903</v>
      </c>
      <c r="C444" s="35" t="s">
        <v>42</v>
      </c>
      <c r="D444" s="49">
        <v>9900</v>
      </c>
    </row>
    <row r="445" spans="1:4" ht="25.5">
      <c r="A445" s="33" t="s">
        <v>904</v>
      </c>
      <c r="B445" s="34" t="s">
        <v>905</v>
      </c>
      <c r="C445" s="35" t="s">
        <v>42</v>
      </c>
      <c r="D445" s="36">
        <v>13900</v>
      </c>
    </row>
    <row r="446" spans="1:4" ht="25.5">
      <c r="A446" s="33" t="s">
        <v>906</v>
      </c>
      <c r="B446" s="34" t="s">
        <v>907</v>
      </c>
      <c r="C446" s="35" t="s">
        <v>42</v>
      </c>
      <c r="D446" s="36">
        <v>6900</v>
      </c>
    </row>
    <row r="447" spans="1:4" ht="25.5">
      <c r="A447" s="33" t="s">
        <v>908</v>
      </c>
      <c r="B447" s="34" t="s">
        <v>909</v>
      </c>
      <c r="C447" s="35" t="s">
        <v>42</v>
      </c>
      <c r="D447" s="36">
        <v>7900</v>
      </c>
    </row>
    <row r="448" spans="1:4" ht="38.25">
      <c r="A448" s="33" t="s">
        <v>910</v>
      </c>
      <c r="B448" s="34" t="s">
        <v>911</v>
      </c>
      <c r="C448" s="35" t="s">
        <v>42</v>
      </c>
      <c r="D448" s="36">
        <v>20900</v>
      </c>
    </row>
    <row r="449" spans="1:4" ht="25.5">
      <c r="A449" s="33" t="s">
        <v>912</v>
      </c>
      <c r="B449" s="34" t="s">
        <v>913</v>
      </c>
      <c r="C449" s="35" t="s">
        <v>42</v>
      </c>
      <c r="D449" s="36">
        <v>18900</v>
      </c>
    </row>
    <row r="450" spans="1:4" ht="25.5">
      <c r="A450" s="33" t="s">
        <v>914</v>
      </c>
      <c r="B450" s="34" t="s">
        <v>915</v>
      </c>
      <c r="C450" s="35" t="s">
        <v>39</v>
      </c>
      <c r="D450" s="49">
        <v>162900</v>
      </c>
    </row>
    <row r="451" spans="1:4" ht="25.5">
      <c r="A451" s="33" t="s">
        <v>916</v>
      </c>
      <c r="B451" s="34" t="s">
        <v>917</v>
      </c>
      <c r="C451" s="35" t="s">
        <v>42</v>
      </c>
      <c r="D451" s="49">
        <v>19900</v>
      </c>
    </row>
    <row r="452" spans="1:4" ht="25.5">
      <c r="A452" s="33" t="s">
        <v>918</v>
      </c>
      <c r="B452" s="34" t="s">
        <v>919</v>
      </c>
      <c r="C452" s="35" t="s">
        <v>42</v>
      </c>
      <c r="D452" s="36">
        <v>19900</v>
      </c>
    </row>
    <row r="453" spans="1:4" ht="25.5">
      <c r="A453" s="33" t="s">
        <v>920</v>
      </c>
      <c r="B453" s="34" t="s">
        <v>921</v>
      </c>
      <c r="C453" s="35" t="s">
        <v>42</v>
      </c>
      <c r="D453" s="36">
        <v>13900</v>
      </c>
    </row>
    <row r="454" spans="1:4" ht="25.5">
      <c r="A454" s="33" t="s">
        <v>922</v>
      </c>
      <c r="B454" s="34" t="s">
        <v>923</v>
      </c>
      <c r="C454" s="35" t="s">
        <v>42</v>
      </c>
      <c r="D454" s="36">
        <v>14900</v>
      </c>
    </row>
    <row r="455" spans="1:4" ht="25.5">
      <c r="A455" s="33" t="s">
        <v>924</v>
      </c>
      <c r="B455" s="34" t="s">
        <v>925</v>
      </c>
      <c r="C455" s="35" t="s">
        <v>42</v>
      </c>
      <c r="D455" s="36">
        <v>17900</v>
      </c>
    </row>
    <row r="456" spans="1:4" ht="25.5">
      <c r="A456" s="33" t="s">
        <v>926</v>
      </c>
      <c r="B456" s="34" t="s">
        <v>927</v>
      </c>
      <c r="C456" s="35" t="s">
        <v>42</v>
      </c>
      <c r="D456" s="36">
        <v>18900</v>
      </c>
    </row>
    <row r="457" spans="1:4" ht="25.5">
      <c r="A457" s="33" t="s">
        <v>928</v>
      </c>
      <c r="B457" s="34" t="s">
        <v>929</v>
      </c>
      <c r="C457" s="35" t="s">
        <v>42</v>
      </c>
      <c r="D457" s="36">
        <v>43900</v>
      </c>
    </row>
    <row r="458" spans="1:4" ht="25.5">
      <c r="A458" s="33" t="s">
        <v>930</v>
      </c>
      <c r="B458" s="34" t="s">
        <v>931</v>
      </c>
      <c r="C458" s="35" t="s">
        <v>42</v>
      </c>
      <c r="D458" s="36">
        <v>48900</v>
      </c>
    </row>
    <row r="459" spans="1:4" ht="25.5">
      <c r="A459" s="33" t="s">
        <v>932</v>
      </c>
      <c r="B459" s="34" t="s">
        <v>933</v>
      </c>
      <c r="C459" s="35" t="s">
        <v>42</v>
      </c>
      <c r="D459" s="36">
        <v>38900</v>
      </c>
    </row>
    <row r="460" spans="1:4" ht="25.5">
      <c r="A460" s="33" t="s">
        <v>934</v>
      </c>
      <c r="B460" s="34" t="s">
        <v>935</v>
      </c>
      <c r="C460" s="35" t="s">
        <v>42</v>
      </c>
      <c r="D460" s="36">
        <v>39900</v>
      </c>
    </row>
    <row r="461" spans="1:4" ht="25.5">
      <c r="A461" s="33" t="s">
        <v>936</v>
      </c>
      <c r="B461" s="34" t="s">
        <v>937</v>
      </c>
      <c r="C461" s="35" t="s">
        <v>42</v>
      </c>
      <c r="D461" s="36">
        <v>40900</v>
      </c>
    </row>
    <row r="462" spans="1:4" ht="25.5">
      <c r="A462" s="33" t="s">
        <v>938</v>
      </c>
      <c r="B462" s="34" t="s">
        <v>939</v>
      </c>
      <c r="C462" s="35" t="s">
        <v>42</v>
      </c>
      <c r="D462" s="36">
        <v>18900</v>
      </c>
    </row>
    <row r="463" spans="1:4" ht="25.5">
      <c r="A463" s="33" t="s">
        <v>940</v>
      </c>
      <c r="B463" s="34" t="s">
        <v>941</v>
      </c>
      <c r="C463" s="35" t="s">
        <v>42</v>
      </c>
      <c r="D463" s="36">
        <v>19900</v>
      </c>
    </row>
    <row r="464" spans="1:4" ht="25.5">
      <c r="A464" s="33" t="s">
        <v>942</v>
      </c>
      <c r="B464" s="34" t="s">
        <v>943</v>
      </c>
      <c r="C464" s="35" t="s">
        <v>42</v>
      </c>
      <c r="D464" s="36">
        <v>21900</v>
      </c>
    </row>
    <row r="465" spans="1:4" ht="25.5">
      <c r="A465" s="33" t="s">
        <v>944</v>
      </c>
      <c r="B465" s="34" t="s">
        <v>945</v>
      </c>
      <c r="C465" s="35" t="s">
        <v>42</v>
      </c>
      <c r="D465" s="36">
        <v>23900</v>
      </c>
    </row>
    <row r="466" spans="1:4" ht="25.5">
      <c r="A466" s="33" t="s">
        <v>946</v>
      </c>
      <c r="B466" s="34" t="s">
        <v>947</v>
      </c>
      <c r="C466" s="35" t="s">
        <v>42</v>
      </c>
      <c r="D466" s="36">
        <v>14900</v>
      </c>
    </row>
    <row r="467" spans="1:4" ht="38.25">
      <c r="A467" s="33" t="s">
        <v>948</v>
      </c>
      <c r="B467" s="34" t="s">
        <v>949</v>
      </c>
      <c r="C467" s="35" t="s">
        <v>42</v>
      </c>
      <c r="D467" s="36">
        <v>21900</v>
      </c>
    </row>
    <row r="468" spans="1:4" ht="38.25">
      <c r="A468" s="33" t="s">
        <v>950</v>
      </c>
      <c r="B468" s="34" t="s">
        <v>951</v>
      </c>
      <c r="C468" s="35" t="s">
        <v>42</v>
      </c>
      <c r="D468" s="36">
        <v>26900</v>
      </c>
    </row>
    <row r="469" spans="1:4" ht="38.25">
      <c r="A469" s="33" t="s">
        <v>952</v>
      </c>
      <c r="B469" s="34" t="s">
        <v>953</v>
      </c>
      <c r="C469" s="35" t="s">
        <v>42</v>
      </c>
      <c r="D469" s="36">
        <v>27900</v>
      </c>
    </row>
    <row r="470" spans="1:4" ht="38.25">
      <c r="A470" s="33" t="s">
        <v>954</v>
      </c>
      <c r="B470" s="34" t="s">
        <v>955</v>
      </c>
      <c r="C470" s="35" t="s">
        <v>42</v>
      </c>
      <c r="D470" s="36">
        <v>28900</v>
      </c>
    </row>
    <row r="471" spans="1:4" ht="25.5">
      <c r="A471" s="33" t="s">
        <v>956</v>
      </c>
      <c r="B471" s="34" t="s">
        <v>957</v>
      </c>
      <c r="C471" s="35" t="s">
        <v>42</v>
      </c>
      <c r="D471" s="36">
        <v>11900</v>
      </c>
    </row>
    <row r="472" spans="1:4" ht="25.5">
      <c r="A472" s="33" t="s">
        <v>958</v>
      </c>
      <c r="B472" s="34" t="s">
        <v>959</v>
      </c>
      <c r="C472" s="35" t="s">
        <v>42</v>
      </c>
      <c r="D472" s="36">
        <v>11900</v>
      </c>
    </row>
    <row r="473" spans="1:4" ht="25.5">
      <c r="A473" s="33" t="s">
        <v>960</v>
      </c>
      <c r="B473" s="34" t="s">
        <v>961</v>
      </c>
      <c r="C473" s="35" t="s">
        <v>42</v>
      </c>
      <c r="D473" s="36">
        <v>9900</v>
      </c>
    </row>
    <row r="474" spans="1:4" ht="25.5">
      <c r="A474" s="33" t="s">
        <v>962</v>
      </c>
      <c r="B474" s="34" t="s">
        <v>963</v>
      </c>
      <c r="C474" s="35" t="s">
        <v>42</v>
      </c>
      <c r="D474" s="36">
        <v>9900</v>
      </c>
    </row>
    <row r="475" spans="1:4" ht="25.5">
      <c r="A475" s="33" t="s">
        <v>964</v>
      </c>
      <c r="B475" s="34" t="s">
        <v>965</v>
      </c>
      <c r="C475" s="35" t="s">
        <v>42</v>
      </c>
      <c r="D475" s="36">
        <v>10900</v>
      </c>
    </row>
    <row r="476" spans="1:4" ht="38.25">
      <c r="A476" s="33" t="s">
        <v>966</v>
      </c>
      <c r="B476" s="34" t="s">
        <v>967</v>
      </c>
      <c r="C476" s="35" t="s">
        <v>42</v>
      </c>
      <c r="D476" s="36">
        <v>59900</v>
      </c>
    </row>
    <row r="477" spans="1:4" ht="38.25">
      <c r="A477" s="33" t="s">
        <v>968</v>
      </c>
      <c r="B477" s="34" t="s">
        <v>969</v>
      </c>
      <c r="C477" s="35" t="s">
        <v>42</v>
      </c>
      <c r="D477" s="36">
        <v>54900</v>
      </c>
    </row>
    <row r="478" spans="1:4" ht="38.25">
      <c r="A478" s="33" t="s">
        <v>970</v>
      </c>
      <c r="B478" s="34" t="s">
        <v>971</v>
      </c>
      <c r="C478" s="35" t="s">
        <v>42</v>
      </c>
      <c r="D478" s="36">
        <v>57900</v>
      </c>
    </row>
    <row r="479" spans="1:4" ht="38.25">
      <c r="A479" s="33" t="s">
        <v>972</v>
      </c>
      <c r="B479" s="34" t="s">
        <v>973</v>
      </c>
      <c r="C479" s="35" t="s">
        <v>42</v>
      </c>
      <c r="D479" s="36">
        <v>57900</v>
      </c>
    </row>
    <row r="480" spans="1:4" ht="38.25">
      <c r="A480" s="33" t="s">
        <v>974</v>
      </c>
      <c r="B480" s="34" t="s">
        <v>975</v>
      </c>
      <c r="C480" s="35" t="s">
        <v>42</v>
      </c>
      <c r="D480" s="36">
        <v>52900</v>
      </c>
    </row>
    <row r="481" spans="1:4" ht="38.25">
      <c r="A481" s="33" t="s">
        <v>976</v>
      </c>
      <c r="B481" s="34" t="s">
        <v>977</v>
      </c>
      <c r="C481" s="35" t="s">
        <v>42</v>
      </c>
      <c r="D481" s="36">
        <v>54900</v>
      </c>
    </row>
    <row r="482" spans="1:4" ht="38.25">
      <c r="A482" s="33" t="s">
        <v>978</v>
      </c>
      <c r="B482" s="34" t="s">
        <v>979</v>
      </c>
      <c r="C482" s="35" t="s">
        <v>42</v>
      </c>
      <c r="D482" s="36">
        <v>43900</v>
      </c>
    </row>
    <row r="483" spans="1:4" ht="38.25">
      <c r="A483" s="33" t="s">
        <v>980</v>
      </c>
      <c r="B483" s="34" t="s">
        <v>981</v>
      </c>
      <c r="C483" s="35" t="s">
        <v>42</v>
      </c>
      <c r="D483" s="36">
        <v>45900</v>
      </c>
    </row>
    <row r="484" spans="1:4" ht="38.25">
      <c r="A484" s="33" t="s">
        <v>982</v>
      </c>
      <c r="B484" s="34" t="s">
        <v>983</v>
      </c>
      <c r="C484" s="35" t="s">
        <v>42</v>
      </c>
      <c r="D484" s="36">
        <v>29900</v>
      </c>
    </row>
    <row r="485" spans="1:4" ht="38.25">
      <c r="A485" s="33" t="s">
        <v>984</v>
      </c>
      <c r="B485" s="34" t="s">
        <v>985</v>
      </c>
      <c r="C485" s="35" t="s">
        <v>42</v>
      </c>
      <c r="D485" s="36">
        <v>38900</v>
      </c>
    </row>
    <row r="486" spans="1:4" ht="38.25">
      <c r="A486" s="33" t="s">
        <v>986</v>
      </c>
      <c r="B486" s="34" t="s">
        <v>987</v>
      </c>
      <c r="C486" s="35" t="s">
        <v>42</v>
      </c>
      <c r="D486" s="36">
        <v>41900</v>
      </c>
    </row>
    <row r="487" spans="1:4" ht="38.25">
      <c r="A487" s="33" t="s">
        <v>988</v>
      </c>
      <c r="B487" s="34" t="s">
        <v>989</v>
      </c>
      <c r="C487" s="35" t="s">
        <v>42</v>
      </c>
      <c r="D487" s="36">
        <v>42900</v>
      </c>
    </row>
    <row r="488" spans="1:4" ht="38.25">
      <c r="A488" s="33" t="s">
        <v>990</v>
      </c>
      <c r="B488" s="34" t="s">
        <v>991</v>
      </c>
      <c r="C488" s="35" t="s">
        <v>42</v>
      </c>
      <c r="D488" s="36">
        <v>21900</v>
      </c>
    </row>
    <row r="489" spans="1:4" ht="38.25">
      <c r="A489" s="33" t="s">
        <v>992</v>
      </c>
      <c r="B489" s="34" t="s">
        <v>993</v>
      </c>
      <c r="C489" s="35" t="s">
        <v>42</v>
      </c>
      <c r="D489" s="36">
        <v>23900</v>
      </c>
    </row>
    <row r="490" spans="1:4" ht="38.25">
      <c r="A490" s="33" t="s">
        <v>994</v>
      </c>
      <c r="B490" s="34" t="s">
        <v>995</v>
      </c>
      <c r="C490" s="35" t="s">
        <v>42</v>
      </c>
      <c r="D490" s="36">
        <v>24900</v>
      </c>
    </row>
    <row r="491" spans="1:4" ht="38.25">
      <c r="A491" s="33" t="s">
        <v>996</v>
      </c>
      <c r="B491" s="34" t="s">
        <v>997</v>
      </c>
      <c r="C491" s="35" t="s">
        <v>42</v>
      </c>
      <c r="D491" s="36">
        <v>25900</v>
      </c>
    </row>
    <row r="492" spans="1:4" ht="38.25">
      <c r="A492" s="33" t="s">
        <v>998</v>
      </c>
      <c r="B492" s="34" t="s">
        <v>999</v>
      </c>
      <c r="C492" s="35" t="s">
        <v>42</v>
      </c>
      <c r="D492" s="36">
        <v>19900</v>
      </c>
    </row>
    <row r="493" spans="1:4" ht="38.25">
      <c r="A493" s="33" t="s">
        <v>1000</v>
      </c>
      <c r="B493" s="34" t="s">
        <v>1001</v>
      </c>
      <c r="C493" s="35" t="s">
        <v>42</v>
      </c>
      <c r="D493" s="36">
        <v>26900</v>
      </c>
    </row>
    <row r="494" spans="1:4" ht="38.25">
      <c r="A494" s="33" t="s">
        <v>1002</v>
      </c>
      <c r="B494" s="34" t="s">
        <v>1003</v>
      </c>
      <c r="C494" s="35" t="s">
        <v>42</v>
      </c>
      <c r="D494" s="36">
        <v>20900</v>
      </c>
    </row>
    <row r="495" spans="1:4" ht="38.25">
      <c r="A495" s="33" t="s">
        <v>1004</v>
      </c>
      <c r="B495" s="34" t="s">
        <v>1005</v>
      </c>
      <c r="C495" s="35" t="s">
        <v>42</v>
      </c>
      <c r="D495" s="36">
        <v>26900</v>
      </c>
    </row>
    <row r="496" spans="1:4" ht="38.25">
      <c r="A496" s="33" t="s">
        <v>1006</v>
      </c>
      <c r="B496" s="34" t="s">
        <v>1007</v>
      </c>
      <c r="C496" s="35" t="s">
        <v>42</v>
      </c>
      <c r="D496" s="36">
        <v>23900</v>
      </c>
    </row>
    <row r="497" spans="1:4" ht="38.25">
      <c r="A497" s="33" t="s">
        <v>1008</v>
      </c>
      <c r="B497" s="34" t="s">
        <v>1009</v>
      </c>
      <c r="C497" s="35" t="s">
        <v>42</v>
      </c>
      <c r="D497" s="36">
        <v>24900</v>
      </c>
    </row>
    <row r="498" spans="1:4" ht="38.25">
      <c r="A498" s="33" t="s">
        <v>1010</v>
      </c>
      <c r="B498" s="34" t="s">
        <v>1011</v>
      </c>
      <c r="C498" s="35" t="s">
        <v>42</v>
      </c>
      <c r="D498" s="36">
        <v>25900</v>
      </c>
    </row>
    <row r="499" spans="1:4" ht="25.5">
      <c r="A499" s="33" t="s">
        <v>1012</v>
      </c>
      <c r="B499" s="34" t="s">
        <v>1013</v>
      </c>
      <c r="C499" s="35" t="s">
        <v>42</v>
      </c>
      <c r="D499" s="36">
        <v>82900</v>
      </c>
    </row>
    <row r="500" spans="1:4" ht="18.75">
      <c r="A500" s="48" t="s">
        <v>1014</v>
      </c>
      <c r="B500" s="48"/>
      <c r="C500" s="48"/>
      <c r="D500" s="48"/>
    </row>
    <row r="501" spans="1:4" ht="25.5">
      <c r="A501" s="33" t="s">
        <v>1015</v>
      </c>
      <c r="B501" s="34" t="s">
        <v>1016</v>
      </c>
      <c r="C501" s="35" t="s">
        <v>1017</v>
      </c>
      <c r="D501" s="36">
        <v>4390</v>
      </c>
    </row>
    <row r="502" spans="1:4" ht="25.5">
      <c r="A502" s="33" t="s">
        <v>1018</v>
      </c>
      <c r="B502" s="34" t="s">
        <v>1019</v>
      </c>
      <c r="C502" s="35" t="s">
        <v>1017</v>
      </c>
      <c r="D502" s="36">
        <v>1490</v>
      </c>
    </row>
    <row r="503" spans="1:4" ht="15">
      <c r="A503" s="33" t="s">
        <v>1020</v>
      </c>
      <c r="B503" s="34" t="s">
        <v>1021</v>
      </c>
      <c r="C503" s="35" t="s">
        <v>1017</v>
      </c>
      <c r="D503" s="36">
        <v>290</v>
      </c>
    </row>
    <row r="504" spans="1:4" ht="25.5">
      <c r="A504" s="33" t="s">
        <v>1022</v>
      </c>
      <c r="B504" s="34" t="s">
        <v>1023</v>
      </c>
      <c r="C504" s="35" t="s">
        <v>1024</v>
      </c>
      <c r="D504" s="36">
        <v>890</v>
      </c>
    </row>
    <row r="505" spans="1:4" ht="25.5">
      <c r="A505" s="33" t="s">
        <v>1025</v>
      </c>
      <c r="B505" s="34" t="s">
        <v>1026</v>
      </c>
      <c r="C505" s="35" t="s">
        <v>1024</v>
      </c>
      <c r="D505" s="36">
        <v>790</v>
      </c>
    </row>
    <row r="506" spans="1:4" ht="15">
      <c r="A506" s="33" t="s">
        <v>1027</v>
      </c>
      <c r="B506" s="34" t="s">
        <v>1028</v>
      </c>
      <c r="C506" s="35" t="s">
        <v>1024</v>
      </c>
      <c r="D506" s="36">
        <v>1090</v>
      </c>
    </row>
    <row r="507" spans="1:4" ht="15">
      <c r="A507" s="33" t="s">
        <v>1029</v>
      </c>
      <c r="B507" s="34" t="s">
        <v>1030</v>
      </c>
      <c r="C507" s="35" t="s">
        <v>1024</v>
      </c>
      <c r="D507" s="36">
        <v>1090</v>
      </c>
    </row>
    <row r="508" spans="1:4" ht="15">
      <c r="A508" s="33" t="s">
        <v>1031</v>
      </c>
      <c r="B508" s="34" t="s">
        <v>1032</v>
      </c>
      <c r="C508" s="35" t="s">
        <v>1024</v>
      </c>
      <c r="D508" s="36">
        <v>790</v>
      </c>
    </row>
    <row r="509" spans="1:4" ht="15">
      <c r="A509" s="33" t="s">
        <v>1033</v>
      </c>
      <c r="B509" s="34" t="s">
        <v>1034</v>
      </c>
      <c r="C509" s="35" t="s">
        <v>1024</v>
      </c>
      <c r="D509" s="36">
        <v>790</v>
      </c>
    </row>
    <row r="510" spans="1:4" ht="15">
      <c r="A510" s="33" t="s">
        <v>1035</v>
      </c>
      <c r="B510" s="34" t="s">
        <v>1036</v>
      </c>
      <c r="C510" s="35" t="s">
        <v>1024</v>
      </c>
      <c r="D510" s="36">
        <v>890</v>
      </c>
    </row>
    <row r="511" spans="1:4" ht="15">
      <c r="A511" s="33" t="s">
        <v>1037</v>
      </c>
      <c r="B511" s="34" t="s">
        <v>1038</v>
      </c>
      <c r="C511" s="35" t="s">
        <v>1024</v>
      </c>
      <c r="D511" s="36">
        <v>890</v>
      </c>
    </row>
    <row r="512" spans="1:4" ht="15">
      <c r="A512" s="33" t="s">
        <v>1039</v>
      </c>
      <c r="B512" s="34" t="s">
        <v>1040</v>
      </c>
      <c r="C512" s="35" t="s">
        <v>1024</v>
      </c>
      <c r="D512" s="36">
        <v>1090</v>
      </c>
    </row>
    <row r="513" spans="1:4" ht="15">
      <c r="A513" s="33" t="s">
        <v>1041</v>
      </c>
      <c r="B513" s="34" t="s">
        <v>1042</v>
      </c>
      <c r="C513" s="35" t="s">
        <v>1024</v>
      </c>
      <c r="D513" s="36">
        <v>890</v>
      </c>
    </row>
    <row r="514" spans="1:4" ht="15">
      <c r="A514" s="33" t="s">
        <v>1043</v>
      </c>
      <c r="B514" s="34" t="s">
        <v>1044</v>
      </c>
      <c r="C514" s="35" t="s">
        <v>1024</v>
      </c>
      <c r="D514" s="36">
        <v>1090</v>
      </c>
    </row>
    <row r="515" spans="1:4" ht="15">
      <c r="A515" s="33" t="s">
        <v>1045</v>
      </c>
      <c r="B515" s="34" t="s">
        <v>1046</v>
      </c>
      <c r="C515" s="35" t="s">
        <v>1024</v>
      </c>
      <c r="D515" s="36">
        <v>890</v>
      </c>
    </row>
    <row r="516" spans="1:4" ht="15">
      <c r="A516" s="33" t="s">
        <v>1047</v>
      </c>
      <c r="B516" s="34" t="s">
        <v>1048</v>
      </c>
      <c r="C516" s="35" t="s">
        <v>1024</v>
      </c>
      <c r="D516" s="36">
        <v>690</v>
      </c>
    </row>
    <row r="517" spans="1:4" ht="15">
      <c r="A517" s="33" t="s">
        <v>1049</v>
      </c>
      <c r="B517" s="34" t="s">
        <v>1050</v>
      </c>
      <c r="C517" s="35" t="s">
        <v>1024</v>
      </c>
      <c r="D517" s="36">
        <v>690</v>
      </c>
    </row>
    <row r="518" spans="1:4" ht="15">
      <c r="A518" s="33" t="s">
        <v>1051</v>
      </c>
      <c r="B518" s="34" t="s">
        <v>1052</v>
      </c>
      <c r="C518" s="35" t="s">
        <v>1024</v>
      </c>
      <c r="D518" s="36">
        <v>690</v>
      </c>
    </row>
    <row r="519" spans="1:4" ht="25.5">
      <c r="A519" s="33" t="s">
        <v>1053</v>
      </c>
      <c r="B519" s="34" t="s">
        <v>1054</v>
      </c>
      <c r="C519" s="35" t="s">
        <v>1024</v>
      </c>
      <c r="D519" s="36">
        <v>990</v>
      </c>
    </row>
    <row r="520" spans="1:4" ht="15">
      <c r="A520" s="33" t="s">
        <v>1055</v>
      </c>
      <c r="B520" s="34" t="s">
        <v>1056</v>
      </c>
      <c r="C520" s="35" t="s">
        <v>1024</v>
      </c>
      <c r="D520" s="36">
        <v>1090</v>
      </c>
    </row>
    <row r="521" spans="1:4" ht="15">
      <c r="A521" s="33" t="s">
        <v>1057</v>
      </c>
      <c r="B521" s="34" t="s">
        <v>1058</v>
      </c>
      <c r="C521" s="35" t="s">
        <v>1024</v>
      </c>
      <c r="D521" s="36">
        <v>690</v>
      </c>
    </row>
    <row r="522" spans="1:4" ht="15">
      <c r="A522" s="33" t="s">
        <v>1059</v>
      </c>
      <c r="B522" s="34" t="s">
        <v>1060</v>
      </c>
      <c r="C522" s="35" t="s">
        <v>1024</v>
      </c>
      <c r="D522" s="36">
        <v>690</v>
      </c>
    </row>
    <row r="523" spans="1:4" ht="15">
      <c r="A523" s="33" t="s">
        <v>1061</v>
      </c>
      <c r="B523" s="34" t="s">
        <v>1062</v>
      </c>
      <c r="C523" s="35" t="s">
        <v>1024</v>
      </c>
      <c r="D523" s="36">
        <v>690</v>
      </c>
    </row>
    <row r="524" spans="1:4" ht="15">
      <c r="A524" s="33" t="s">
        <v>1063</v>
      </c>
      <c r="B524" s="34" t="s">
        <v>1064</v>
      </c>
      <c r="C524" s="35" t="s">
        <v>1024</v>
      </c>
      <c r="D524" s="36">
        <v>690</v>
      </c>
    </row>
    <row r="525" spans="1:4" ht="15">
      <c r="A525" s="33" t="s">
        <v>1065</v>
      </c>
      <c r="B525" s="34" t="s">
        <v>1066</v>
      </c>
      <c r="C525" s="35" t="s">
        <v>1024</v>
      </c>
      <c r="D525" s="36">
        <v>1090</v>
      </c>
    </row>
    <row r="526" spans="1:4" ht="15">
      <c r="A526" s="33" t="s">
        <v>1067</v>
      </c>
      <c r="B526" s="34" t="s">
        <v>1068</v>
      </c>
      <c r="C526" s="35" t="s">
        <v>1024</v>
      </c>
      <c r="D526" s="36">
        <v>990</v>
      </c>
    </row>
    <row r="527" spans="1:4" ht="15">
      <c r="A527" s="33" t="s">
        <v>1069</v>
      </c>
      <c r="B527" s="34" t="s">
        <v>1070</v>
      </c>
      <c r="C527" s="35" t="s">
        <v>1024</v>
      </c>
      <c r="D527" s="36">
        <v>690</v>
      </c>
    </row>
    <row r="528" spans="1:4" ht="15">
      <c r="A528" s="33" t="s">
        <v>1071</v>
      </c>
      <c r="B528" s="34" t="s">
        <v>1072</v>
      </c>
      <c r="C528" s="35" t="s">
        <v>1024</v>
      </c>
      <c r="D528" s="36">
        <v>1290</v>
      </c>
    </row>
    <row r="529" spans="1:4" ht="15">
      <c r="A529" s="33" t="s">
        <v>1073</v>
      </c>
      <c r="B529" s="34" t="s">
        <v>1074</v>
      </c>
      <c r="C529" s="35" t="s">
        <v>1024</v>
      </c>
      <c r="D529" s="36">
        <v>890</v>
      </c>
    </row>
    <row r="530" spans="1:4" ht="15">
      <c r="A530" s="33" t="s">
        <v>1075</v>
      </c>
      <c r="B530" s="34" t="s">
        <v>1076</v>
      </c>
      <c r="C530" s="35" t="s">
        <v>1024</v>
      </c>
      <c r="D530" s="36">
        <v>890</v>
      </c>
    </row>
    <row r="531" spans="1:4" ht="25.5">
      <c r="A531" s="33" t="s">
        <v>1077</v>
      </c>
      <c r="B531" s="34" t="s">
        <v>1078</v>
      </c>
      <c r="C531" s="35" t="s">
        <v>1024</v>
      </c>
      <c r="D531" s="36">
        <v>890</v>
      </c>
    </row>
    <row r="532" spans="1:4" ht="15">
      <c r="A532" s="33" t="s">
        <v>1079</v>
      </c>
      <c r="B532" s="34" t="s">
        <v>1080</v>
      </c>
      <c r="C532" s="35" t="s">
        <v>1024</v>
      </c>
      <c r="D532" s="49">
        <v>690</v>
      </c>
    </row>
    <row r="533" spans="1:4" ht="15">
      <c r="A533" s="33" t="s">
        <v>1081</v>
      </c>
      <c r="B533" s="34" t="s">
        <v>1082</v>
      </c>
      <c r="C533" s="35" t="s">
        <v>1024</v>
      </c>
      <c r="D533" s="49">
        <v>690</v>
      </c>
    </row>
    <row r="534" spans="1:4" ht="25.5">
      <c r="A534" s="33" t="s">
        <v>1083</v>
      </c>
      <c r="B534" s="34" t="s">
        <v>1084</v>
      </c>
      <c r="C534" s="35" t="s">
        <v>1024</v>
      </c>
      <c r="D534" s="49">
        <v>6290</v>
      </c>
    </row>
    <row r="535" spans="1:4" ht="15">
      <c r="A535" s="33" t="s">
        <v>1085</v>
      </c>
      <c r="B535" s="34" t="s">
        <v>1082</v>
      </c>
      <c r="C535" s="35" t="s">
        <v>1024</v>
      </c>
      <c r="D535" s="49">
        <v>890</v>
      </c>
    </row>
    <row r="536" spans="1:4" ht="15">
      <c r="A536" s="33" t="s">
        <v>1086</v>
      </c>
      <c r="B536" s="34" t="s">
        <v>1087</v>
      </c>
      <c r="C536" s="35" t="s">
        <v>1024</v>
      </c>
      <c r="D536" s="49">
        <v>590</v>
      </c>
    </row>
    <row r="537" spans="1:4" ht="25.5">
      <c r="A537" s="33" t="s">
        <v>1088</v>
      </c>
      <c r="B537" s="34" t="s">
        <v>1089</v>
      </c>
      <c r="C537" s="35" t="s">
        <v>1024</v>
      </c>
      <c r="D537" s="49">
        <v>890</v>
      </c>
    </row>
    <row r="538" spans="1:4" ht="15">
      <c r="A538" s="33" t="s">
        <v>1090</v>
      </c>
      <c r="B538" s="34" t="s">
        <v>1091</v>
      </c>
      <c r="C538" s="35" t="s">
        <v>1024</v>
      </c>
      <c r="D538" s="49">
        <v>890</v>
      </c>
    </row>
    <row r="539" spans="1:4" ht="25.5">
      <c r="A539" s="33" t="s">
        <v>1092</v>
      </c>
      <c r="B539" s="34" t="s">
        <v>1093</v>
      </c>
      <c r="C539" s="35" t="s">
        <v>1024</v>
      </c>
      <c r="D539" s="49">
        <v>8190</v>
      </c>
    </row>
    <row r="540" spans="1:4" ht="15">
      <c r="A540" s="33" t="s">
        <v>1094</v>
      </c>
      <c r="B540" s="34" t="s">
        <v>1095</v>
      </c>
      <c r="C540" s="35" t="s">
        <v>1024</v>
      </c>
      <c r="D540" s="49">
        <v>890</v>
      </c>
    </row>
    <row r="541" spans="1:4" ht="15">
      <c r="A541" s="33" t="s">
        <v>1096</v>
      </c>
      <c r="B541" s="34" t="s">
        <v>1097</v>
      </c>
      <c r="C541" s="35" t="s">
        <v>1024</v>
      </c>
      <c r="D541" s="49">
        <v>890</v>
      </c>
    </row>
    <row r="542" spans="1:4" ht="15">
      <c r="A542" s="33" t="s">
        <v>1098</v>
      </c>
      <c r="B542" s="34" t="s">
        <v>1099</v>
      </c>
      <c r="C542" s="35" t="s">
        <v>1024</v>
      </c>
      <c r="D542" s="49">
        <v>790</v>
      </c>
    </row>
    <row r="543" spans="1:4" ht="15">
      <c r="A543" s="33" t="s">
        <v>1100</v>
      </c>
      <c r="B543" s="34" t="s">
        <v>1101</v>
      </c>
      <c r="C543" s="35" t="s">
        <v>1024</v>
      </c>
      <c r="D543" s="36">
        <v>790</v>
      </c>
    </row>
    <row r="544" spans="1:4" ht="15">
      <c r="A544" s="33" t="s">
        <v>1102</v>
      </c>
      <c r="B544" s="34" t="s">
        <v>1103</v>
      </c>
      <c r="C544" s="35" t="s">
        <v>1024</v>
      </c>
      <c r="D544" s="36">
        <v>890</v>
      </c>
    </row>
    <row r="545" spans="1:4" ht="15">
      <c r="A545" s="33" t="s">
        <v>1104</v>
      </c>
      <c r="B545" s="34" t="s">
        <v>1105</v>
      </c>
      <c r="C545" s="35" t="s">
        <v>1024</v>
      </c>
      <c r="D545" s="36">
        <v>590</v>
      </c>
    </row>
    <row r="546" spans="1:4" ht="15">
      <c r="A546" s="33" t="s">
        <v>1106</v>
      </c>
      <c r="B546" s="34" t="s">
        <v>1107</v>
      </c>
      <c r="C546" s="35" t="s">
        <v>1024</v>
      </c>
      <c r="D546" s="36">
        <v>590</v>
      </c>
    </row>
    <row r="547" spans="1:4" ht="15">
      <c r="A547" s="33" t="s">
        <v>1108</v>
      </c>
      <c r="B547" s="34" t="s">
        <v>1109</v>
      </c>
      <c r="C547" s="35" t="s">
        <v>1024</v>
      </c>
      <c r="D547" s="36">
        <v>590</v>
      </c>
    </row>
    <row r="548" spans="1:4" ht="15">
      <c r="A548" s="33" t="s">
        <v>1110</v>
      </c>
      <c r="B548" s="34" t="s">
        <v>1111</v>
      </c>
      <c r="C548" s="35" t="s">
        <v>1024</v>
      </c>
      <c r="D548" s="36">
        <v>690</v>
      </c>
    </row>
    <row r="549" spans="1:4" ht="15">
      <c r="A549" s="33" t="s">
        <v>1112</v>
      </c>
      <c r="B549" s="34" t="s">
        <v>1113</v>
      </c>
      <c r="C549" s="35" t="s">
        <v>1024</v>
      </c>
      <c r="D549" s="36">
        <v>690</v>
      </c>
    </row>
    <row r="550" spans="1:4" ht="15">
      <c r="A550" s="33" t="s">
        <v>1114</v>
      </c>
      <c r="B550" s="34" t="s">
        <v>1115</v>
      </c>
      <c r="C550" s="35" t="s">
        <v>1024</v>
      </c>
      <c r="D550" s="36">
        <v>990</v>
      </c>
    </row>
    <row r="551" spans="1:4" ht="15">
      <c r="A551" s="33" t="s">
        <v>1116</v>
      </c>
      <c r="B551" s="34" t="s">
        <v>1117</v>
      </c>
      <c r="C551" s="35" t="s">
        <v>1024</v>
      </c>
      <c r="D551" s="36">
        <v>890</v>
      </c>
    </row>
    <row r="552" spans="1:4" ht="15">
      <c r="A552" s="33" t="s">
        <v>1118</v>
      </c>
      <c r="B552" s="34" t="s">
        <v>1119</v>
      </c>
      <c r="C552" s="35" t="s">
        <v>1024</v>
      </c>
      <c r="D552" s="36">
        <v>590</v>
      </c>
    </row>
    <row r="553" spans="1:4" ht="15">
      <c r="A553" s="33" t="s">
        <v>1120</v>
      </c>
      <c r="B553" s="34" t="s">
        <v>1121</v>
      </c>
      <c r="C553" s="35" t="s">
        <v>1024</v>
      </c>
      <c r="D553" s="36">
        <v>790</v>
      </c>
    </row>
    <row r="554" spans="1:4" ht="15">
      <c r="A554" s="33" t="s">
        <v>1122</v>
      </c>
      <c r="B554" s="34" t="s">
        <v>1123</v>
      </c>
      <c r="C554" s="35" t="s">
        <v>1024</v>
      </c>
      <c r="D554" s="36">
        <v>590</v>
      </c>
    </row>
    <row r="555" spans="1:4" ht="15">
      <c r="A555" s="33" t="s">
        <v>1124</v>
      </c>
      <c r="B555" s="34" t="s">
        <v>1125</v>
      </c>
      <c r="C555" s="35" t="s">
        <v>1024</v>
      </c>
      <c r="D555" s="36">
        <v>990</v>
      </c>
    </row>
    <row r="556" spans="1:4" ht="15">
      <c r="A556" s="33" t="s">
        <v>1126</v>
      </c>
      <c r="B556" s="34" t="s">
        <v>1127</v>
      </c>
      <c r="C556" s="35" t="s">
        <v>1024</v>
      </c>
      <c r="D556" s="36">
        <v>690</v>
      </c>
    </row>
    <row r="557" spans="1:4" ht="15">
      <c r="A557" s="33" t="s">
        <v>1128</v>
      </c>
      <c r="B557" s="34" t="s">
        <v>1129</v>
      </c>
      <c r="C557" s="35" t="s">
        <v>1024</v>
      </c>
      <c r="D557" s="36">
        <v>690</v>
      </c>
    </row>
    <row r="558" spans="1:4" ht="15">
      <c r="A558" s="33" t="s">
        <v>1130</v>
      </c>
      <c r="B558" s="34" t="s">
        <v>1131</v>
      </c>
      <c r="C558" s="35" t="s">
        <v>1024</v>
      </c>
      <c r="D558" s="36">
        <v>1190</v>
      </c>
    </row>
    <row r="559" spans="1:4" ht="15">
      <c r="A559" s="33" t="s">
        <v>1132</v>
      </c>
      <c r="B559" s="34" t="s">
        <v>1133</v>
      </c>
      <c r="C559" s="35" t="s">
        <v>1024</v>
      </c>
      <c r="D559" s="36">
        <v>890</v>
      </c>
    </row>
    <row r="560" spans="1:4" ht="15">
      <c r="A560" s="33" t="s">
        <v>1134</v>
      </c>
      <c r="B560" s="34" t="s">
        <v>1135</v>
      </c>
      <c r="C560" s="35" t="s">
        <v>1024</v>
      </c>
      <c r="D560" s="36">
        <v>1290</v>
      </c>
    </row>
    <row r="561" spans="1:4" ht="15">
      <c r="A561" s="33" t="s">
        <v>1136</v>
      </c>
      <c r="B561" s="34" t="s">
        <v>1137</v>
      </c>
      <c r="C561" s="35" t="s">
        <v>1024</v>
      </c>
      <c r="D561" s="36">
        <v>990</v>
      </c>
    </row>
    <row r="562" spans="1:4" ht="15">
      <c r="A562" s="33" t="s">
        <v>1138</v>
      </c>
      <c r="B562" s="34" t="s">
        <v>1139</v>
      </c>
      <c r="C562" s="35" t="s">
        <v>1024</v>
      </c>
      <c r="D562" s="36">
        <v>1190</v>
      </c>
    </row>
    <row r="563" spans="1:4" ht="15">
      <c r="A563" s="33" t="s">
        <v>1140</v>
      </c>
      <c r="B563" s="34" t="s">
        <v>1141</v>
      </c>
      <c r="C563" s="35" t="s">
        <v>1024</v>
      </c>
      <c r="D563" s="36">
        <v>1290</v>
      </c>
    </row>
    <row r="564" spans="1:4" ht="15">
      <c r="A564" s="33" t="s">
        <v>1142</v>
      </c>
      <c r="B564" s="34" t="s">
        <v>1143</v>
      </c>
      <c r="C564" s="35" t="s">
        <v>1024</v>
      </c>
      <c r="D564" s="36">
        <v>1890</v>
      </c>
    </row>
    <row r="565" spans="1:4" ht="15">
      <c r="A565" s="33" t="s">
        <v>1144</v>
      </c>
      <c r="B565" s="34" t="s">
        <v>1145</v>
      </c>
      <c r="C565" s="35" t="s">
        <v>1024</v>
      </c>
      <c r="D565" s="36">
        <v>1790</v>
      </c>
    </row>
    <row r="566" spans="1:4" ht="15">
      <c r="A566" s="33" t="s">
        <v>1146</v>
      </c>
      <c r="B566" s="34" t="s">
        <v>1147</v>
      </c>
      <c r="C566" s="35" t="s">
        <v>1024</v>
      </c>
      <c r="D566" s="36">
        <v>1490</v>
      </c>
    </row>
    <row r="567" spans="1:4" ht="15">
      <c r="A567" s="33" t="s">
        <v>1148</v>
      </c>
      <c r="B567" s="34" t="s">
        <v>1149</v>
      </c>
      <c r="C567" s="35" t="s">
        <v>1024</v>
      </c>
      <c r="D567" s="36">
        <v>690</v>
      </c>
    </row>
    <row r="568" spans="1:4" ht="15">
      <c r="A568" s="33" t="s">
        <v>1150</v>
      </c>
      <c r="B568" s="34" t="s">
        <v>1151</v>
      </c>
      <c r="C568" s="35" t="s">
        <v>1024</v>
      </c>
      <c r="D568" s="36">
        <v>890</v>
      </c>
    </row>
    <row r="569" spans="1:4" ht="25.5">
      <c r="A569" s="33" t="s">
        <v>1152</v>
      </c>
      <c r="B569" s="34" t="s">
        <v>1153</v>
      </c>
      <c r="C569" s="35" t="s">
        <v>1024</v>
      </c>
      <c r="D569" s="36">
        <v>890</v>
      </c>
    </row>
    <row r="570" spans="1:4" ht="25.5">
      <c r="A570" s="33" t="s">
        <v>1154</v>
      </c>
      <c r="B570" s="34" t="s">
        <v>1155</v>
      </c>
      <c r="C570" s="35" t="s">
        <v>1024</v>
      </c>
      <c r="D570" s="36">
        <v>890</v>
      </c>
    </row>
    <row r="571" spans="1:4" ht="25.5">
      <c r="A571" s="33" t="s">
        <v>1156</v>
      </c>
      <c r="B571" s="34" t="s">
        <v>1157</v>
      </c>
      <c r="C571" s="35" t="s">
        <v>1024</v>
      </c>
      <c r="D571" s="36">
        <v>890</v>
      </c>
    </row>
    <row r="572" spans="1:4" ht="15">
      <c r="A572" s="33" t="s">
        <v>1158</v>
      </c>
      <c r="B572" s="34" t="s">
        <v>1159</v>
      </c>
      <c r="C572" s="35" t="s">
        <v>1024</v>
      </c>
      <c r="D572" s="36">
        <v>1790</v>
      </c>
    </row>
    <row r="573" spans="1:4" ht="15">
      <c r="A573" s="33" t="s">
        <v>1160</v>
      </c>
      <c r="B573" s="34" t="s">
        <v>1161</v>
      </c>
      <c r="C573" s="35" t="s">
        <v>1024</v>
      </c>
      <c r="D573" s="36">
        <v>1790</v>
      </c>
    </row>
    <row r="574" spans="1:4" ht="15">
      <c r="A574" s="33" t="s">
        <v>1162</v>
      </c>
      <c r="B574" s="34" t="s">
        <v>1163</v>
      </c>
      <c r="C574" s="35" t="s">
        <v>1024</v>
      </c>
      <c r="D574" s="36">
        <v>890</v>
      </c>
    </row>
    <row r="575" spans="1:4" ht="15">
      <c r="A575" s="33" t="s">
        <v>1164</v>
      </c>
      <c r="B575" s="34" t="s">
        <v>1165</v>
      </c>
      <c r="C575" s="35" t="s">
        <v>1024</v>
      </c>
      <c r="D575" s="36">
        <v>890</v>
      </c>
    </row>
    <row r="576" spans="1:4" ht="15">
      <c r="A576" s="33" t="s">
        <v>1166</v>
      </c>
      <c r="B576" s="34" t="s">
        <v>1167</v>
      </c>
      <c r="C576" s="35" t="s">
        <v>1024</v>
      </c>
      <c r="D576" s="36">
        <v>990</v>
      </c>
    </row>
    <row r="577" spans="1:4" ht="15">
      <c r="A577" s="33" t="s">
        <v>1168</v>
      </c>
      <c r="B577" s="34" t="s">
        <v>1169</v>
      </c>
      <c r="C577" s="35" t="s">
        <v>1024</v>
      </c>
      <c r="D577" s="36">
        <v>990</v>
      </c>
    </row>
    <row r="578" spans="1:4" ht="15">
      <c r="A578" s="33" t="s">
        <v>1170</v>
      </c>
      <c r="B578" s="34" t="s">
        <v>1171</v>
      </c>
      <c r="C578" s="35" t="s">
        <v>1024</v>
      </c>
      <c r="D578" s="36">
        <v>990</v>
      </c>
    </row>
    <row r="579" spans="1:4" ht="15">
      <c r="A579" s="33" t="s">
        <v>1172</v>
      </c>
      <c r="B579" s="34" t="s">
        <v>1173</v>
      </c>
      <c r="C579" s="35" t="s">
        <v>1024</v>
      </c>
      <c r="D579" s="36">
        <v>990</v>
      </c>
    </row>
    <row r="580" spans="1:4" ht="15">
      <c r="A580" s="33" t="s">
        <v>1174</v>
      </c>
      <c r="B580" s="34" t="s">
        <v>1175</v>
      </c>
      <c r="C580" s="35" t="s">
        <v>1024</v>
      </c>
      <c r="D580" s="36">
        <v>990</v>
      </c>
    </row>
    <row r="581" spans="1:4" ht="15">
      <c r="A581" s="33" t="s">
        <v>1176</v>
      </c>
      <c r="B581" s="34" t="s">
        <v>1177</v>
      </c>
      <c r="C581" s="35" t="s">
        <v>1024</v>
      </c>
      <c r="D581" s="36">
        <v>2990</v>
      </c>
    </row>
    <row r="582" spans="1:4" ht="15">
      <c r="A582" s="33" t="s">
        <v>1178</v>
      </c>
      <c r="B582" s="34" t="s">
        <v>1179</v>
      </c>
      <c r="C582" s="35" t="s">
        <v>1024</v>
      </c>
      <c r="D582" s="36">
        <v>2990</v>
      </c>
    </row>
    <row r="583" spans="1:4" ht="25.5">
      <c r="A583" s="33" t="s">
        <v>1180</v>
      </c>
      <c r="B583" s="34" t="s">
        <v>1181</v>
      </c>
      <c r="C583" s="35" t="s">
        <v>1024</v>
      </c>
      <c r="D583" s="36">
        <v>6590</v>
      </c>
    </row>
    <row r="584" spans="1:4" ht="15">
      <c r="A584" s="33" t="s">
        <v>1182</v>
      </c>
      <c r="B584" s="34" t="s">
        <v>1183</v>
      </c>
      <c r="C584" s="35" t="s">
        <v>1024</v>
      </c>
      <c r="D584" s="36">
        <v>5190</v>
      </c>
    </row>
    <row r="585" spans="1:4" ht="15">
      <c r="A585" s="33" t="s">
        <v>1184</v>
      </c>
      <c r="B585" s="34" t="s">
        <v>1185</v>
      </c>
      <c r="C585" s="35" t="s">
        <v>1024</v>
      </c>
      <c r="D585" s="36">
        <v>5190</v>
      </c>
    </row>
    <row r="586" spans="1:4" ht="15">
      <c r="A586" s="33" t="s">
        <v>1186</v>
      </c>
      <c r="B586" s="34" t="s">
        <v>1187</v>
      </c>
      <c r="C586" s="35" t="s">
        <v>1024</v>
      </c>
      <c r="D586" s="36">
        <v>5190</v>
      </c>
    </row>
    <row r="587" spans="1:4" ht="15">
      <c r="A587" s="33" t="s">
        <v>1188</v>
      </c>
      <c r="B587" s="34" t="s">
        <v>1189</v>
      </c>
      <c r="C587" s="35" t="s">
        <v>1024</v>
      </c>
      <c r="D587" s="36">
        <v>8790</v>
      </c>
    </row>
    <row r="588" spans="1:4" ht="15">
      <c r="A588" s="33" t="s">
        <v>1190</v>
      </c>
      <c r="B588" s="34" t="s">
        <v>1191</v>
      </c>
      <c r="C588" s="35" t="s">
        <v>1024</v>
      </c>
      <c r="D588" s="36">
        <v>8790</v>
      </c>
    </row>
    <row r="589" spans="1:4" ht="25.5">
      <c r="A589" s="33" t="s">
        <v>1192</v>
      </c>
      <c r="B589" s="34" t="s">
        <v>1193</v>
      </c>
      <c r="C589" s="35" t="s">
        <v>1024</v>
      </c>
      <c r="D589" s="36">
        <v>2190</v>
      </c>
    </row>
    <row r="590" spans="1:4" ht="25.5">
      <c r="A590" s="33" t="s">
        <v>1194</v>
      </c>
      <c r="B590" s="34" t="s">
        <v>1195</v>
      </c>
      <c r="C590" s="35" t="s">
        <v>1017</v>
      </c>
      <c r="D590" s="36">
        <v>490</v>
      </c>
    </row>
    <row r="591" spans="1:4" ht="15">
      <c r="A591" s="33" t="s">
        <v>1196</v>
      </c>
      <c r="B591" s="34" t="s">
        <v>1197</v>
      </c>
      <c r="C591" s="35" t="s">
        <v>1024</v>
      </c>
      <c r="D591" s="36">
        <v>890</v>
      </c>
    </row>
    <row r="592" spans="1:4" ht="15">
      <c r="A592" s="33" t="s">
        <v>1198</v>
      </c>
      <c r="B592" s="34" t="s">
        <v>1199</v>
      </c>
      <c r="C592" s="35" t="s">
        <v>1017</v>
      </c>
      <c r="D592" s="36">
        <v>490</v>
      </c>
    </row>
    <row r="593" spans="1:4" ht="15">
      <c r="A593" s="33" t="s">
        <v>1200</v>
      </c>
      <c r="B593" s="34" t="s">
        <v>1201</v>
      </c>
      <c r="C593" s="35" t="s">
        <v>1017</v>
      </c>
      <c r="D593" s="36">
        <v>590</v>
      </c>
    </row>
    <row r="594" spans="1:4" ht="25.5">
      <c r="A594" s="33" t="s">
        <v>1202</v>
      </c>
      <c r="B594" s="34" t="s">
        <v>1203</v>
      </c>
      <c r="C594" s="35" t="s">
        <v>1024</v>
      </c>
      <c r="D594" s="36">
        <v>2990</v>
      </c>
    </row>
    <row r="595" spans="1:4" ht="25.5">
      <c r="A595" s="33" t="s">
        <v>1204</v>
      </c>
      <c r="B595" s="34" t="s">
        <v>1205</v>
      </c>
      <c r="C595" s="35" t="s">
        <v>1017</v>
      </c>
      <c r="D595" s="36">
        <v>1490</v>
      </c>
    </row>
    <row r="596" spans="1:4" ht="15">
      <c r="A596" s="33" t="s">
        <v>1206</v>
      </c>
      <c r="B596" s="34" t="s">
        <v>1207</v>
      </c>
      <c r="C596" s="35" t="s">
        <v>1017</v>
      </c>
      <c r="D596" s="36">
        <v>890</v>
      </c>
    </row>
    <row r="597" spans="1:4" ht="25.5">
      <c r="A597" s="33" t="s">
        <v>1208</v>
      </c>
      <c r="B597" s="34" t="s">
        <v>1209</v>
      </c>
      <c r="C597" s="35" t="s">
        <v>1017</v>
      </c>
      <c r="D597" s="36">
        <v>690</v>
      </c>
    </row>
    <row r="598" spans="1:4" ht="15">
      <c r="A598" s="33" t="s">
        <v>1210</v>
      </c>
      <c r="B598" s="34" t="s">
        <v>1211</v>
      </c>
      <c r="C598" s="35" t="s">
        <v>1017</v>
      </c>
      <c r="D598" s="36">
        <v>490</v>
      </c>
    </row>
    <row r="599" spans="1:4" ht="15">
      <c r="A599" s="33" t="s">
        <v>1212</v>
      </c>
      <c r="B599" s="34" t="s">
        <v>1213</v>
      </c>
      <c r="C599" s="35" t="s">
        <v>1017</v>
      </c>
      <c r="D599" s="36">
        <v>590</v>
      </c>
    </row>
    <row r="600" spans="1:4" ht="25.5">
      <c r="A600" s="33" t="s">
        <v>1214</v>
      </c>
      <c r="B600" s="34" t="s">
        <v>1215</v>
      </c>
      <c r="C600" s="35" t="s">
        <v>1017</v>
      </c>
      <c r="D600" s="36">
        <v>890</v>
      </c>
    </row>
    <row r="601" spans="1:4" ht="25.5">
      <c r="A601" s="33" t="s">
        <v>1216</v>
      </c>
      <c r="B601" s="34" t="s">
        <v>1217</v>
      </c>
      <c r="C601" s="35" t="s">
        <v>1017</v>
      </c>
      <c r="D601" s="36">
        <v>890</v>
      </c>
    </row>
    <row r="602" spans="1:4" ht="25.5">
      <c r="A602" s="33" t="s">
        <v>1218</v>
      </c>
      <c r="B602" s="34" t="s">
        <v>1219</v>
      </c>
      <c r="C602" s="35" t="s">
        <v>1017</v>
      </c>
      <c r="D602" s="49">
        <v>1890</v>
      </c>
    </row>
    <row r="603" spans="1:4" ht="25.5">
      <c r="A603" s="33" t="s">
        <v>1220</v>
      </c>
      <c r="B603" s="34" t="s">
        <v>1221</v>
      </c>
      <c r="C603" s="35" t="s">
        <v>1017</v>
      </c>
      <c r="D603" s="49">
        <v>2090</v>
      </c>
    </row>
    <row r="604" spans="1:4" ht="25.5">
      <c r="A604" s="33" t="s">
        <v>1222</v>
      </c>
      <c r="B604" s="34" t="s">
        <v>1223</v>
      </c>
      <c r="C604" s="35" t="s">
        <v>1024</v>
      </c>
      <c r="D604" s="49">
        <v>19490</v>
      </c>
    </row>
    <row r="605" spans="1:4" ht="25.5">
      <c r="A605" s="33" t="s">
        <v>1224</v>
      </c>
      <c r="B605" s="34" t="s">
        <v>1225</v>
      </c>
      <c r="C605" s="35" t="s">
        <v>1017</v>
      </c>
      <c r="D605" s="49">
        <v>2090</v>
      </c>
    </row>
    <row r="606" spans="1:4" ht="38.25">
      <c r="A606" s="33" t="s">
        <v>1226</v>
      </c>
      <c r="B606" s="34" t="s">
        <v>1227</v>
      </c>
      <c r="C606" s="35" t="s">
        <v>1017</v>
      </c>
      <c r="D606" s="49">
        <v>690</v>
      </c>
    </row>
    <row r="607" spans="1:4" ht="25.5">
      <c r="A607" s="33" t="s">
        <v>1228</v>
      </c>
      <c r="B607" s="34" t="s">
        <v>1229</v>
      </c>
      <c r="C607" s="35" t="s">
        <v>1017</v>
      </c>
      <c r="D607" s="36">
        <v>990</v>
      </c>
    </row>
    <row r="608" spans="1:4" ht="15">
      <c r="A608" s="33" t="s">
        <v>1230</v>
      </c>
      <c r="B608" s="34" t="s">
        <v>1231</v>
      </c>
      <c r="C608" s="35" t="s">
        <v>1017</v>
      </c>
      <c r="D608" s="36">
        <v>1190</v>
      </c>
    </row>
    <row r="609" spans="1:4" ht="15">
      <c r="A609" s="33" t="s">
        <v>1232</v>
      </c>
      <c r="B609" s="34" t="s">
        <v>1233</v>
      </c>
      <c r="C609" s="35" t="s">
        <v>1017</v>
      </c>
      <c r="D609" s="36">
        <v>1790</v>
      </c>
    </row>
    <row r="610" spans="1:4" ht="15">
      <c r="A610" s="33" t="s">
        <v>1234</v>
      </c>
      <c r="B610" s="34" t="s">
        <v>1235</v>
      </c>
      <c r="C610" s="35" t="s">
        <v>1017</v>
      </c>
      <c r="D610" s="36">
        <v>1790</v>
      </c>
    </row>
    <row r="611" spans="1:4" ht="38.25">
      <c r="A611" s="33" t="s">
        <v>1236</v>
      </c>
      <c r="B611" s="34" t="s">
        <v>1237</v>
      </c>
      <c r="C611" s="35" t="s">
        <v>1017</v>
      </c>
      <c r="D611" s="36">
        <v>1190</v>
      </c>
    </row>
    <row r="612" spans="1:4" ht="38.25">
      <c r="A612" s="33" t="s">
        <v>1238</v>
      </c>
      <c r="B612" s="34" t="s">
        <v>1239</v>
      </c>
      <c r="C612" s="35" t="s">
        <v>1017</v>
      </c>
      <c r="D612" s="36">
        <v>1190</v>
      </c>
    </row>
    <row r="613" spans="1:4" ht="15">
      <c r="A613" s="33" t="s">
        <v>1240</v>
      </c>
      <c r="B613" s="34" t="s">
        <v>1241</v>
      </c>
      <c r="C613" s="35" t="s">
        <v>1017</v>
      </c>
      <c r="D613" s="36">
        <v>1490</v>
      </c>
    </row>
    <row r="614" spans="1:4" ht="25.5">
      <c r="A614" s="33" t="s">
        <v>1242</v>
      </c>
      <c r="B614" s="34" t="s">
        <v>1243</v>
      </c>
      <c r="C614" s="35" t="s">
        <v>1017</v>
      </c>
      <c r="D614" s="36">
        <v>2090</v>
      </c>
    </row>
    <row r="615" spans="1:4" ht="25.5">
      <c r="A615" s="33" t="s">
        <v>1244</v>
      </c>
      <c r="B615" s="34" t="s">
        <v>1245</v>
      </c>
      <c r="C615" s="35" t="s">
        <v>1017</v>
      </c>
      <c r="D615" s="36">
        <v>890</v>
      </c>
    </row>
    <row r="616" spans="1:4" ht="25.5">
      <c r="A616" s="33" t="s">
        <v>1246</v>
      </c>
      <c r="B616" s="34" t="s">
        <v>1247</v>
      </c>
      <c r="C616" s="35" t="s">
        <v>1017</v>
      </c>
      <c r="D616" s="36">
        <v>490</v>
      </c>
    </row>
    <row r="617" spans="1:4" ht="25.5">
      <c r="A617" s="33" t="s">
        <v>1248</v>
      </c>
      <c r="B617" s="34" t="s">
        <v>1249</v>
      </c>
      <c r="C617" s="35" t="s">
        <v>1017</v>
      </c>
      <c r="D617" s="36">
        <v>3190</v>
      </c>
    </row>
    <row r="618" spans="1:4" ht="25.5">
      <c r="A618" s="33" t="s">
        <v>1250</v>
      </c>
      <c r="B618" s="34" t="s">
        <v>1251</v>
      </c>
      <c r="C618" s="35" t="s">
        <v>1017</v>
      </c>
      <c r="D618" s="36">
        <v>1690</v>
      </c>
    </row>
    <row r="619" spans="1:4" ht="38.25">
      <c r="A619" s="33" t="s">
        <v>1252</v>
      </c>
      <c r="B619" s="34" t="s">
        <v>1253</v>
      </c>
      <c r="C619" s="35" t="s">
        <v>1017</v>
      </c>
      <c r="D619" s="36">
        <v>890</v>
      </c>
    </row>
    <row r="620" spans="1:4" ht="38.25">
      <c r="A620" s="33" t="s">
        <v>1254</v>
      </c>
      <c r="B620" s="34" t="s">
        <v>1255</v>
      </c>
      <c r="C620" s="35" t="s">
        <v>1017</v>
      </c>
      <c r="D620" s="36">
        <v>990</v>
      </c>
    </row>
    <row r="621" spans="1:4" ht="38.25">
      <c r="A621" s="33" t="s">
        <v>1256</v>
      </c>
      <c r="B621" s="34" t="s">
        <v>1257</v>
      </c>
      <c r="C621" s="35" t="s">
        <v>1017</v>
      </c>
      <c r="D621" s="36">
        <v>1190</v>
      </c>
    </row>
    <row r="622" spans="1:4" ht="38.25">
      <c r="A622" s="33" t="s">
        <v>1258</v>
      </c>
      <c r="B622" s="34" t="s">
        <v>1259</v>
      </c>
      <c r="C622" s="35" t="s">
        <v>1017</v>
      </c>
      <c r="D622" s="36">
        <v>1190</v>
      </c>
    </row>
    <row r="623" spans="1:4" ht="15">
      <c r="A623" s="33" t="s">
        <v>1260</v>
      </c>
      <c r="B623" s="34" t="s">
        <v>1261</v>
      </c>
      <c r="C623" s="35" t="s">
        <v>1017</v>
      </c>
      <c r="D623" s="36">
        <v>1890</v>
      </c>
    </row>
    <row r="624" spans="1:4" ht="38.25">
      <c r="A624" s="33" t="s">
        <v>1262</v>
      </c>
      <c r="B624" s="34" t="s">
        <v>1263</v>
      </c>
      <c r="C624" s="35" t="s">
        <v>1017</v>
      </c>
      <c r="D624" s="36">
        <v>790</v>
      </c>
    </row>
    <row r="625" spans="1:4" ht="38.25">
      <c r="A625" s="33" t="s">
        <v>1264</v>
      </c>
      <c r="B625" s="34" t="s">
        <v>1265</v>
      </c>
      <c r="C625" s="35" t="s">
        <v>1017</v>
      </c>
      <c r="D625" s="36">
        <v>690</v>
      </c>
    </row>
    <row r="626" spans="1:4" ht="25.5">
      <c r="A626" s="33" t="s">
        <v>1266</v>
      </c>
      <c r="B626" s="34" t="s">
        <v>1267</v>
      </c>
      <c r="C626" s="35" t="s">
        <v>1017</v>
      </c>
      <c r="D626" s="36">
        <v>990</v>
      </c>
    </row>
    <row r="627" spans="1:4" ht="25.5">
      <c r="A627" s="33" t="s">
        <v>1268</v>
      </c>
      <c r="B627" s="34" t="s">
        <v>1269</v>
      </c>
      <c r="C627" s="35" t="s">
        <v>1017</v>
      </c>
      <c r="D627" s="36">
        <v>990</v>
      </c>
    </row>
    <row r="628" spans="1:4" ht="25.5">
      <c r="A628" s="33" t="s">
        <v>1270</v>
      </c>
      <c r="B628" s="34" t="s">
        <v>1271</v>
      </c>
      <c r="C628" s="35" t="s">
        <v>1017</v>
      </c>
      <c r="D628" s="36">
        <v>2990</v>
      </c>
    </row>
    <row r="629" spans="1:4" ht="25.5">
      <c r="A629" s="33" t="s">
        <v>1272</v>
      </c>
      <c r="B629" s="34" t="s">
        <v>1273</v>
      </c>
      <c r="C629" s="35" t="s">
        <v>1017</v>
      </c>
      <c r="D629" s="36">
        <v>3690</v>
      </c>
    </row>
    <row r="630" spans="1:4" ht="38.25">
      <c r="A630" s="33" t="s">
        <v>1274</v>
      </c>
      <c r="B630" s="34" t="s">
        <v>1275</v>
      </c>
      <c r="C630" s="35" t="s">
        <v>1017</v>
      </c>
      <c r="D630" s="36">
        <v>4390</v>
      </c>
    </row>
    <row r="631" spans="1:4" ht="38.25">
      <c r="A631" s="33" t="s">
        <v>1276</v>
      </c>
      <c r="B631" s="34" t="s">
        <v>1277</v>
      </c>
      <c r="C631" s="35" t="s">
        <v>1017</v>
      </c>
      <c r="D631" s="36">
        <v>5890</v>
      </c>
    </row>
    <row r="632" spans="1:4" ht="25.5">
      <c r="A632" s="33" t="s">
        <v>1278</v>
      </c>
      <c r="B632" s="34" t="s">
        <v>1279</v>
      </c>
      <c r="C632" s="35" t="s">
        <v>1017</v>
      </c>
      <c r="D632" s="36">
        <v>590</v>
      </c>
    </row>
    <row r="633" spans="1:4" ht="15">
      <c r="A633" s="33" t="s">
        <v>1280</v>
      </c>
      <c r="B633" s="34" t="s">
        <v>1281</v>
      </c>
      <c r="C633" s="35" t="s">
        <v>1017</v>
      </c>
      <c r="D633" s="36">
        <v>1190</v>
      </c>
    </row>
    <row r="634" spans="1:4" ht="25.5">
      <c r="A634" s="33" t="s">
        <v>1282</v>
      </c>
      <c r="B634" s="34" t="s">
        <v>1283</v>
      </c>
      <c r="C634" s="35" t="s">
        <v>1017</v>
      </c>
      <c r="D634" s="36">
        <v>1190</v>
      </c>
    </row>
    <row r="635" spans="1:4" ht="25.5">
      <c r="A635" s="33" t="s">
        <v>1284</v>
      </c>
      <c r="B635" s="34" t="s">
        <v>1285</v>
      </c>
      <c r="C635" s="35" t="s">
        <v>1017</v>
      </c>
      <c r="D635" s="36">
        <v>3690</v>
      </c>
    </row>
    <row r="636" spans="1:4" ht="25.5">
      <c r="A636" s="33" t="s">
        <v>1286</v>
      </c>
      <c r="B636" s="34" t="s">
        <v>1287</v>
      </c>
      <c r="C636" s="35" t="s">
        <v>1017</v>
      </c>
      <c r="D636" s="36">
        <v>2190</v>
      </c>
    </row>
    <row r="637" spans="1:4" ht="15">
      <c r="A637" s="33" t="s">
        <v>1288</v>
      </c>
      <c r="B637" s="34" t="s">
        <v>1289</v>
      </c>
      <c r="C637" s="35" t="s">
        <v>1017</v>
      </c>
      <c r="D637" s="36">
        <v>3590</v>
      </c>
    </row>
    <row r="638" spans="1:4" ht="25.5">
      <c r="A638" s="33" t="s">
        <v>1290</v>
      </c>
      <c r="B638" s="34" t="s">
        <v>1291</v>
      </c>
      <c r="C638" s="35" t="s">
        <v>1017</v>
      </c>
      <c r="D638" s="36">
        <v>890</v>
      </c>
    </row>
    <row r="639" spans="1:4" ht="25.5">
      <c r="A639" s="33" t="s">
        <v>1292</v>
      </c>
      <c r="B639" s="34" t="s">
        <v>1293</v>
      </c>
      <c r="C639" s="35" t="s">
        <v>1017</v>
      </c>
      <c r="D639" s="36">
        <v>2590</v>
      </c>
    </row>
    <row r="640" spans="1:4" ht="25.5">
      <c r="A640" s="33" t="s">
        <v>1294</v>
      </c>
      <c r="B640" s="34" t="s">
        <v>1295</v>
      </c>
      <c r="C640" s="35" t="s">
        <v>1017</v>
      </c>
      <c r="D640" s="36">
        <v>990</v>
      </c>
    </row>
    <row r="641" spans="1:4" ht="15">
      <c r="A641" s="33" t="s">
        <v>1296</v>
      </c>
      <c r="B641" s="34" t="s">
        <v>1297</v>
      </c>
      <c r="C641" s="35" t="s">
        <v>1017</v>
      </c>
      <c r="D641" s="36">
        <v>1190</v>
      </c>
    </row>
    <row r="642" spans="1:4" ht="25.5">
      <c r="A642" s="33" t="s">
        <v>1298</v>
      </c>
      <c r="B642" s="34" t="s">
        <v>1299</v>
      </c>
      <c r="C642" s="35" t="s">
        <v>1017</v>
      </c>
      <c r="D642" s="36">
        <v>1490</v>
      </c>
    </row>
    <row r="643" spans="1:4" ht="25.5">
      <c r="A643" s="33" t="s">
        <v>1300</v>
      </c>
      <c r="B643" s="34" t="s">
        <v>1301</v>
      </c>
      <c r="C643" s="35" t="s">
        <v>1024</v>
      </c>
      <c r="D643" s="36">
        <v>290</v>
      </c>
    </row>
    <row r="644" spans="1:4" ht="38.25">
      <c r="A644" s="33" t="s">
        <v>1302</v>
      </c>
      <c r="B644" s="34" t="s">
        <v>1303</v>
      </c>
      <c r="C644" s="35" t="s">
        <v>1024</v>
      </c>
      <c r="D644" s="36">
        <v>2890</v>
      </c>
    </row>
    <row r="645" spans="1:4" ht="38.25">
      <c r="A645" s="33" t="s">
        <v>1304</v>
      </c>
      <c r="B645" s="34" t="s">
        <v>1305</v>
      </c>
      <c r="C645" s="35" t="s">
        <v>1024</v>
      </c>
      <c r="D645" s="36">
        <v>2190</v>
      </c>
    </row>
    <row r="646" spans="1:4" ht="38.25">
      <c r="A646" s="33" t="s">
        <v>1306</v>
      </c>
      <c r="B646" s="34" t="s">
        <v>1307</v>
      </c>
      <c r="C646" s="35" t="s">
        <v>1024</v>
      </c>
      <c r="D646" s="36">
        <v>2890</v>
      </c>
    </row>
    <row r="647" spans="1:4" ht="38.25">
      <c r="A647" s="33" t="s">
        <v>1308</v>
      </c>
      <c r="B647" s="34" t="s">
        <v>1309</v>
      </c>
      <c r="C647" s="35" t="s">
        <v>1017</v>
      </c>
      <c r="D647" s="36">
        <v>2190</v>
      </c>
    </row>
    <row r="648" spans="1:4" ht="25.5">
      <c r="A648" s="33" t="s">
        <v>1310</v>
      </c>
      <c r="B648" s="34" t="s">
        <v>1311</v>
      </c>
      <c r="C648" s="35" t="s">
        <v>1024</v>
      </c>
      <c r="D648" s="36">
        <v>5890</v>
      </c>
    </row>
    <row r="649" spans="1:4" ht="25.5">
      <c r="A649" s="33" t="s">
        <v>1312</v>
      </c>
      <c r="B649" s="34" t="s">
        <v>1313</v>
      </c>
      <c r="C649" s="35" t="s">
        <v>1024</v>
      </c>
      <c r="D649" s="36">
        <v>6590</v>
      </c>
    </row>
    <row r="650" spans="1:4" ht="51">
      <c r="A650" s="33" t="s">
        <v>1314</v>
      </c>
      <c r="B650" s="34" t="s">
        <v>1315</v>
      </c>
      <c r="C650" s="35" t="s">
        <v>1017</v>
      </c>
      <c r="D650" s="36">
        <v>690</v>
      </c>
    </row>
    <row r="651" spans="1:4" ht="51">
      <c r="A651" s="33" t="s">
        <v>1316</v>
      </c>
      <c r="B651" s="34" t="s">
        <v>1317</v>
      </c>
      <c r="C651" s="35" t="s">
        <v>1017</v>
      </c>
      <c r="D651" s="36">
        <v>690</v>
      </c>
    </row>
    <row r="652" spans="1:4" ht="51">
      <c r="A652" s="33" t="s">
        <v>1318</v>
      </c>
      <c r="B652" s="34" t="s">
        <v>1319</v>
      </c>
      <c r="C652" s="35" t="s">
        <v>1017</v>
      </c>
      <c r="D652" s="36">
        <v>690</v>
      </c>
    </row>
    <row r="653" spans="1:4" ht="15">
      <c r="A653" s="33" t="s">
        <v>1320</v>
      </c>
      <c r="B653" s="34" t="s">
        <v>1321</v>
      </c>
      <c r="C653" s="35" t="s">
        <v>1017</v>
      </c>
      <c r="D653" s="36">
        <v>790</v>
      </c>
    </row>
    <row r="654" spans="1:4" ht="15">
      <c r="A654" s="33" t="s">
        <v>1322</v>
      </c>
      <c r="B654" s="34" t="s">
        <v>1323</v>
      </c>
      <c r="C654" s="35" t="s">
        <v>1017</v>
      </c>
      <c r="D654" s="36">
        <v>690</v>
      </c>
    </row>
    <row r="655" spans="1:4" ht="25.5">
      <c r="A655" s="33" t="s">
        <v>1324</v>
      </c>
      <c r="B655" s="34" t="s">
        <v>1325</v>
      </c>
      <c r="C655" s="35" t="s">
        <v>1017</v>
      </c>
      <c r="D655" s="36">
        <v>890</v>
      </c>
    </row>
    <row r="656" spans="1:4" ht="25.5">
      <c r="A656" s="33" t="s">
        <v>1326</v>
      </c>
      <c r="B656" s="34" t="s">
        <v>1327</v>
      </c>
      <c r="C656" s="35" t="s">
        <v>1017</v>
      </c>
      <c r="D656" s="36">
        <v>690</v>
      </c>
    </row>
    <row r="657" spans="1:4" ht="25.5">
      <c r="A657" s="33" t="s">
        <v>1328</v>
      </c>
      <c r="B657" s="34" t="s">
        <v>1329</v>
      </c>
      <c r="C657" s="35" t="s">
        <v>1017</v>
      </c>
      <c r="D657" s="36">
        <v>490</v>
      </c>
    </row>
    <row r="658" spans="1:4" ht="25.5">
      <c r="A658" s="33" t="s">
        <v>1330</v>
      </c>
      <c r="B658" s="34" t="s">
        <v>1331</v>
      </c>
      <c r="C658" s="35" t="s">
        <v>1017</v>
      </c>
      <c r="D658" s="36">
        <v>1190</v>
      </c>
    </row>
    <row r="659" spans="1:4" ht="15">
      <c r="A659" s="33" t="s">
        <v>1332</v>
      </c>
      <c r="B659" s="34" t="s">
        <v>1333</v>
      </c>
      <c r="C659" s="35" t="s">
        <v>1017</v>
      </c>
      <c r="D659" s="36">
        <v>890</v>
      </c>
    </row>
    <row r="660" spans="1:4" ht="25.5">
      <c r="A660" s="33" t="s">
        <v>1334</v>
      </c>
      <c r="B660" s="34" t="s">
        <v>1335</v>
      </c>
      <c r="C660" s="35" t="s">
        <v>1017</v>
      </c>
      <c r="D660" s="36">
        <v>490</v>
      </c>
    </row>
    <row r="661" spans="1:4" ht="25.5">
      <c r="A661" s="33" t="s">
        <v>1336</v>
      </c>
      <c r="B661" s="34" t="s">
        <v>1337</v>
      </c>
      <c r="C661" s="35" t="s">
        <v>1017</v>
      </c>
      <c r="D661" s="36">
        <v>490</v>
      </c>
    </row>
    <row r="662" spans="1:4" ht="25.5">
      <c r="A662" s="33" t="s">
        <v>1338</v>
      </c>
      <c r="B662" s="34" t="s">
        <v>1339</v>
      </c>
      <c r="C662" s="35" t="s">
        <v>1017</v>
      </c>
      <c r="D662" s="36">
        <v>490</v>
      </c>
    </row>
    <row r="663" spans="1:4" ht="25.5">
      <c r="A663" s="33" t="s">
        <v>1340</v>
      </c>
      <c r="B663" s="34" t="s">
        <v>1341</v>
      </c>
      <c r="C663" s="35" t="s">
        <v>1017</v>
      </c>
      <c r="D663" s="36">
        <v>1490</v>
      </c>
    </row>
    <row r="664" spans="1:4" ht="15">
      <c r="A664" s="33" t="s">
        <v>1342</v>
      </c>
      <c r="B664" s="34" t="s">
        <v>1343</v>
      </c>
      <c r="C664" s="35" t="s">
        <v>1017</v>
      </c>
      <c r="D664" s="36">
        <v>690</v>
      </c>
    </row>
    <row r="665" spans="1:4" ht="25.5">
      <c r="A665" s="33" t="s">
        <v>1344</v>
      </c>
      <c r="B665" s="34" t="s">
        <v>1345</v>
      </c>
      <c r="C665" s="35" t="s">
        <v>1017</v>
      </c>
      <c r="D665" s="36">
        <v>490</v>
      </c>
    </row>
    <row r="666" spans="1:4" ht="25.5">
      <c r="A666" s="33" t="s">
        <v>1346</v>
      </c>
      <c r="B666" s="34" t="s">
        <v>1347</v>
      </c>
      <c r="C666" s="35" t="s">
        <v>1017</v>
      </c>
      <c r="D666" s="36">
        <v>790</v>
      </c>
    </row>
    <row r="667" spans="1:4" ht="25.5">
      <c r="A667" s="33" t="s">
        <v>1348</v>
      </c>
      <c r="B667" s="34" t="s">
        <v>1349</v>
      </c>
      <c r="C667" s="35" t="s">
        <v>1017</v>
      </c>
      <c r="D667" s="36">
        <v>990</v>
      </c>
    </row>
    <row r="668" spans="1:4" ht="15">
      <c r="A668" s="33" t="s">
        <v>1350</v>
      </c>
      <c r="B668" s="34" t="s">
        <v>1351</v>
      </c>
      <c r="C668" s="35" t="s">
        <v>1017</v>
      </c>
      <c r="D668" s="36">
        <v>1090</v>
      </c>
    </row>
    <row r="669" spans="1:4" ht="25.5">
      <c r="A669" s="33" t="s">
        <v>1352</v>
      </c>
      <c r="B669" s="34" t="s">
        <v>1353</v>
      </c>
      <c r="C669" s="35" t="s">
        <v>1017</v>
      </c>
      <c r="D669" s="36">
        <v>1090</v>
      </c>
    </row>
    <row r="670" spans="1:4" ht="25.5">
      <c r="A670" s="33" t="s">
        <v>1354</v>
      </c>
      <c r="B670" s="34" t="s">
        <v>1355</v>
      </c>
      <c r="C670" s="35" t="s">
        <v>1017</v>
      </c>
      <c r="D670" s="36">
        <v>590</v>
      </c>
    </row>
    <row r="671" spans="1:4" ht="25.5">
      <c r="A671" s="33" t="s">
        <v>1356</v>
      </c>
      <c r="B671" s="34" t="s">
        <v>1357</v>
      </c>
      <c r="C671" s="35" t="s">
        <v>1017</v>
      </c>
      <c r="D671" s="36">
        <v>690</v>
      </c>
    </row>
    <row r="672" spans="1:4" ht="25.5">
      <c r="A672" s="33" t="s">
        <v>1358</v>
      </c>
      <c r="B672" s="34" t="s">
        <v>1359</v>
      </c>
      <c r="C672" s="35" t="s">
        <v>1017</v>
      </c>
      <c r="D672" s="36">
        <v>790</v>
      </c>
    </row>
    <row r="673" spans="1:4" ht="25.5">
      <c r="A673" s="33" t="s">
        <v>1360</v>
      </c>
      <c r="B673" s="34" t="s">
        <v>1361</v>
      </c>
      <c r="C673" s="35" t="s">
        <v>1024</v>
      </c>
      <c r="D673" s="49">
        <v>6990</v>
      </c>
    </row>
    <row r="674" spans="1:4" ht="15">
      <c r="A674" s="33" t="s">
        <v>1362</v>
      </c>
      <c r="B674" s="34" t="s">
        <v>1363</v>
      </c>
      <c r="C674" s="35" t="s">
        <v>1017</v>
      </c>
      <c r="D674" s="36">
        <v>690</v>
      </c>
    </row>
    <row r="675" spans="1:4" ht="25.5">
      <c r="A675" s="33" t="s">
        <v>1364</v>
      </c>
      <c r="B675" s="34" t="s">
        <v>1365</v>
      </c>
      <c r="C675" s="35" t="s">
        <v>1017</v>
      </c>
      <c r="D675" s="36">
        <v>690</v>
      </c>
    </row>
    <row r="676" spans="1:4" ht="15">
      <c r="A676" s="33" t="s">
        <v>1366</v>
      </c>
      <c r="B676" s="34" t="s">
        <v>1367</v>
      </c>
      <c r="C676" s="35" t="s">
        <v>1017</v>
      </c>
      <c r="D676" s="36">
        <v>1690</v>
      </c>
    </row>
    <row r="677" spans="1:4" ht="15">
      <c r="A677" s="33" t="s">
        <v>1368</v>
      </c>
      <c r="B677" s="34" t="s">
        <v>1369</v>
      </c>
      <c r="C677" s="35" t="s">
        <v>1017</v>
      </c>
      <c r="D677" s="36">
        <v>2190</v>
      </c>
    </row>
    <row r="678" spans="1:4" ht="15">
      <c r="A678" s="33" t="s">
        <v>1370</v>
      </c>
      <c r="B678" s="34" t="s">
        <v>1371</v>
      </c>
      <c r="C678" s="35" t="s">
        <v>1017</v>
      </c>
      <c r="D678" s="36">
        <v>1390</v>
      </c>
    </row>
    <row r="679" spans="1:4" ht="15">
      <c r="A679" s="33" t="s">
        <v>1372</v>
      </c>
      <c r="B679" s="34" t="s">
        <v>1373</v>
      </c>
      <c r="C679" s="35" t="s">
        <v>1017</v>
      </c>
      <c r="D679" s="36">
        <v>1490</v>
      </c>
    </row>
    <row r="680" spans="1:4" ht="25.5">
      <c r="A680" s="33" t="s">
        <v>1374</v>
      </c>
      <c r="B680" s="34" t="s">
        <v>1375</v>
      </c>
      <c r="C680" s="35" t="s">
        <v>1017</v>
      </c>
      <c r="D680" s="36">
        <v>790</v>
      </c>
    </row>
    <row r="681" spans="1:4" ht="25.5">
      <c r="A681" s="33" t="s">
        <v>1376</v>
      </c>
      <c r="B681" s="34" t="s">
        <v>1377</v>
      </c>
      <c r="C681" s="35" t="s">
        <v>1017</v>
      </c>
      <c r="D681" s="36">
        <v>1090</v>
      </c>
    </row>
    <row r="682" spans="1:4" ht="25.5">
      <c r="A682" s="33" t="s">
        <v>1378</v>
      </c>
      <c r="B682" s="34" t="s">
        <v>1379</v>
      </c>
      <c r="C682" s="35" t="s">
        <v>1017</v>
      </c>
      <c r="D682" s="36">
        <v>490</v>
      </c>
    </row>
    <row r="683" spans="1:4" ht="25.5">
      <c r="A683" s="33" t="s">
        <v>1380</v>
      </c>
      <c r="B683" s="34" t="s">
        <v>1381</v>
      </c>
      <c r="C683" s="35" t="s">
        <v>1017</v>
      </c>
      <c r="D683" s="36">
        <v>590</v>
      </c>
    </row>
    <row r="684" spans="1:4" ht="15">
      <c r="A684" s="33" t="s">
        <v>1382</v>
      </c>
      <c r="B684" s="34" t="s">
        <v>1383</v>
      </c>
      <c r="C684" s="35" t="s">
        <v>1017</v>
      </c>
      <c r="D684" s="36">
        <v>690</v>
      </c>
    </row>
    <row r="685" spans="1:4" ht="15">
      <c r="A685" s="33" t="s">
        <v>1384</v>
      </c>
      <c r="B685" s="34" t="s">
        <v>1385</v>
      </c>
      <c r="C685" s="35" t="s">
        <v>1017</v>
      </c>
      <c r="D685" s="36">
        <v>690</v>
      </c>
    </row>
    <row r="686" spans="1:4" ht="15">
      <c r="A686" s="33" t="s">
        <v>1386</v>
      </c>
      <c r="B686" s="34" t="s">
        <v>1387</v>
      </c>
      <c r="C686" s="35" t="s">
        <v>1017</v>
      </c>
      <c r="D686" s="36">
        <v>690</v>
      </c>
    </row>
    <row r="687" spans="1:4" ht="15">
      <c r="A687" s="33" t="s">
        <v>1388</v>
      </c>
      <c r="B687" s="34" t="s">
        <v>1389</v>
      </c>
      <c r="C687" s="35" t="s">
        <v>1017</v>
      </c>
      <c r="D687" s="36">
        <v>1090</v>
      </c>
    </row>
    <row r="688" spans="1:4" ht="15">
      <c r="A688" s="33" t="s">
        <v>1390</v>
      </c>
      <c r="B688" s="34" t="s">
        <v>1391</v>
      </c>
      <c r="C688" s="35" t="s">
        <v>1017</v>
      </c>
      <c r="D688" s="36">
        <v>390</v>
      </c>
    </row>
    <row r="689" spans="1:4" ht="15">
      <c r="A689" s="33" t="s">
        <v>1392</v>
      </c>
      <c r="B689" s="34" t="s">
        <v>1393</v>
      </c>
      <c r="C689" s="35" t="s">
        <v>1017</v>
      </c>
      <c r="D689" s="36">
        <v>2190</v>
      </c>
    </row>
    <row r="690" spans="1:4" ht="25.5">
      <c r="A690" s="33" t="s">
        <v>1394</v>
      </c>
      <c r="B690" s="34" t="s">
        <v>1395</v>
      </c>
      <c r="C690" s="35" t="s">
        <v>1017</v>
      </c>
      <c r="D690" s="36">
        <v>1390</v>
      </c>
    </row>
    <row r="691" spans="1:4" ht="25.5">
      <c r="A691" s="33" t="s">
        <v>1396</v>
      </c>
      <c r="B691" s="34" t="s">
        <v>1397</v>
      </c>
      <c r="C691" s="35" t="s">
        <v>1017</v>
      </c>
      <c r="D691" s="36">
        <v>2990</v>
      </c>
    </row>
    <row r="692" spans="1:4" ht="15">
      <c r="A692" s="33" t="s">
        <v>1398</v>
      </c>
      <c r="B692" s="34" t="s">
        <v>1399</v>
      </c>
      <c r="C692" s="35" t="s">
        <v>1017</v>
      </c>
      <c r="D692" s="36">
        <v>2490</v>
      </c>
    </row>
    <row r="693" spans="1:4" ht="25.5">
      <c r="A693" s="33" t="s">
        <v>1400</v>
      </c>
      <c r="B693" s="34" t="s">
        <v>1401</v>
      </c>
      <c r="C693" s="35" t="s">
        <v>1017</v>
      </c>
      <c r="D693" s="36">
        <v>1490</v>
      </c>
    </row>
    <row r="694" spans="1:4" ht="25.5">
      <c r="A694" s="33" t="s">
        <v>1402</v>
      </c>
      <c r="B694" s="34" t="s">
        <v>1403</v>
      </c>
      <c r="C694" s="35" t="s">
        <v>1017</v>
      </c>
      <c r="D694" s="36">
        <v>390</v>
      </c>
    </row>
    <row r="695" spans="1:4" ht="25.5">
      <c r="A695" s="33" t="s">
        <v>1404</v>
      </c>
      <c r="B695" s="34" t="s">
        <v>1405</v>
      </c>
      <c r="C695" s="35" t="s">
        <v>1017</v>
      </c>
      <c r="D695" s="36">
        <v>390</v>
      </c>
    </row>
    <row r="696" spans="1:4" ht="25.5">
      <c r="A696" s="33" t="s">
        <v>1406</v>
      </c>
      <c r="B696" s="34" t="s">
        <v>1407</v>
      </c>
      <c r="C696" s="35" t="s">
        <v>1017</v>
      </c>
      <c r="D696" s="36">
        <v>390</v>
      </c>
    </row>
    <row r="697" spans="1:4" ht="25.5">
      <c r="A697" s="33" t="s">
        <v>1408</v>
      </c>
      <c r="B697" s="34" t="s">
        <v>1409</v>
      </c>
      <c r="C697" s="35" t="s">
        <v>1017</v>
      </c>
      <c r="D697" s="36">
        <v>390</v>
      </c>
    </row>
    <row r="698" spans="1:4" ht="15">
      <c r="A698" s="33" t="s">
        <v>1410</v>
      </c>
      <c r="B698" s="34" t="s">
        <v>1411</v>
      </c>
      <c r="C698" s="35" t="s">
        <v>1017</v>
      </c>
      <c r="D698" s="36">
        <v>1490</v>
      </c>
    </row>
    <row r="699" spans="1:4" ht="15">
      <c r="A699" s="33" t="s">
        <v>1412</v>
      </c>
      <c r="B699" s="34" t="s">
        <v>1413</v>
      </c>
      <c r="C699" s="35" t="s">
        <v>1017</v>
      </c>
      <c r="D699" s="36">
        <v>1490</v>
      </c>
    </row>
    <row r="700" spans="1:4" ht="25.5">
      <c r="A700" s="33" t="s">
        <v>1414</v>
      </c>
      <c r="B700" s="34" t="s">
        <v>1415</v>
      </c>
      <c r="C700" s="35" t="s">
        <v>1017</v>
      </c>
      <c r="D700" s="36">
        <v>2890</v>
      </c>
    </row>
    <row r="701" spans="1:4" ht="15">
      <c r="A701" s="33" t="s">
        <v>1416</v>
      </c>
      <c r="B701" s="34" t="s">
        <v>1417</v>
      </c>
      <c r="C701" s="35" t="s">
        <v>1017</v>
      </c>
      <c r="D701" s="36">
        <v>2990</v>
      </c>
    </row>
    <row r="702" spans="1:4" ht="15">
      <c r="A702" s="33" t="s">
        <v>1418</v>
      </c>
      <c r="B702" s="34" t="s">
        <v>1419</v>
      </c>
      <c r="C702" s="35" t="s">
        <v>1017</v>
      </c>
      <c r="D702" s="36">
        <v>2990</v>
      </c>
    </row>
    <row r="703" spans="1:4" ht="25.5">
      <c r="A703" s="33" t="s">
        <v>1420</v>
      </c>
      <c r="B703" s="34" t="s">
        <v>1421</v>
      </c>
      <c r="C703" s="35" t="s">
        <v>1017</v>
      </c>
      <c r="D703" s="36">
        <v>2890</v>
      </c>
    </row>
    <row r="704" spans="1:4" ht="25.5">
      <c r="A704" s="33" t="s">
        <v>1422</v>
      </c>
      <c r="B704" s="34" t="s">
        <v>1423</v>
      </c>
      <c r="C704" s="35" t="s">
        <v>1017</v>
      </c>
      <c r="D704" s="36">
        <v>3290</v>
      </c>
    </row>
    <row r="705" spans="1:4" ht="25.5">
      <c r="A705" s="33" t="s">
        <v>1424</v>
      </c>
      <c r="B705" s="34" t="s">
        <v>1425</v>
      </c>
      <c r="C705" s="35" t="s">
        <v>1017</v>
      </c>
      <c r="D705" s="36">
        <v>8790</v>
      </c>
    </row>
    <row r="706" spans="1:4" ht="38.25">
      <c r="A706" s="33" t="s">
        <v>1426</v>
      </c>
      <c r="B706" s="34" t="s">
        <v>1427</v>
      </c>
      <c r="C706" s="35" t="s">
        <v>1017</v>
      </c>
      <c r="D706" s="36">
        <v>1190</v>
      </c>
    </row>
    <row r="707" spans="1:4" ht="25.5">
      <c r="A707" s="33" t="s">
        <v>1428</v>
      </c>
      <c r="B707" s="34" t="s">
        <v>1429</v>
      </c>
      <c r="C707" s="35" t="s">
        <v>1017</v>
      </c>
      <c r="D707" s="36">
        <v>4590</v>
      </c>
    </row>
    <row r="708" spans="1:4" ht="15">
      <c r="A708" s="33" t="s">
        <v>1430</v>
      </c>
      <c r="B708" s="34" t="s">
        <v>1431</v>
      </c>
      <c r="C708" s="35" t="s">
        <v>1017</v>
      </c>
      <c r="D708" s="36">
        <v>290</v>
      </c>
    </row>
    <row r="709" spans="1:4" ht="18.75">
      <c r="A709" s="48" t="s">
        <v>1432</v>
      </c>
      <c r="B709" s="48"/>
      <c r="C709" s="48"/>
      <c r="D709" s="48"/>
    </row>
    <row r="710" spans="1:4" ht="114.75">
      <c r="A710" s="33" t="s">
        <v>1433</v>
      </c>
      <c r="B710" s="34" t="s">
        <v>1434</v>
      </c>
      <c r="C710" s="35" t="s">
        <v>39</v>
      </c>
      <c r="D710" s="36">
        <v>27900</v>
      </c>
    </row>
    <row r="711" spans="1:4" ht="114.75">
      <c r="A711" s="33" t="s">
        <v>1435</v>
      </c>
      <c r="B711" s="34" t="s">
        <v>1436</v>
      </c>
      <c r="C711" s="35" t="s">
        <v>39</v>
      </c>
      <c r="D711" s="36">
        <v>50900</v>
      </c>
    </row>
    <row r="712" spans="1:4" ht="127.5">
      <c r="A712" s="33" t="s">
        <v>1437</v>
      </c>
      <c r="B712" s="34" t="s">
        <v>1438</v>
      </c>
      <c r="C712" s="35" t="s">
        <v>39</v>
      </c>
      <c r="D712" s="36">
        <v>36900</v>
      </c>
    </row>
    <row r="713" spans="1:4" ht="127.5">
      <c r="A713" s="33" t="s">
        <v>1439</v>
      </c>
      <c r="B713" s="34" t="s">
        <v>1440</v>
      </c>
      <c r="C713" s="35" t="s">
        <v>39</v>
      </c>
      <c r="D713" s="36">
        <v>63900</v>
      </c>
    </row>
    <row r="714" spans="1:4" ht="63.75">
      <c r="A714" s="33" t="s">
        <v>1441</v>
      </c>
      <c r="B714" s="34" t="s">
        <v>1442</v>
      </c>
      <c r="C714" s="35" t="s">
        <v>39</v>
      </c>
      <c r="D714" s="36">
        <v>6900</v>
      </c>
    </row>
    <row r="715" spans="1:4" ht="76.5">
      <c r="A715" s="33" t="s">
        <v>1443</v>
      </c>
      <c r="B715" s="34" t="s">
        <v>1444</v>
      </c>
      <c r="C715" s="35" t="s">
        <v>39</v>
      </c>
      <c r="D715" s="36">
        <v>10900</v>
      </c>
    </row>
    <row r="716" spans="1:4" ht="18.75">
      <c r="A716" s="48" t="s">
        <v>1445</v>
      </c>
      <c r="B716" s="48"/>
      <c r="C716" s="48"/>
      <c r="D716" s="48"/>
    </row>
    <row r="717" spans="1:4" ht="15">
      <c r="A717" s="33" t="s">
        <v>1446</v>
      </c>
      <c r="B717" s="34" t="s">
        <v>1447</v>
      </c>
      <c r="C717" s="35" t="s">
        <v>42</v>
      </c>
      <c r="D717" s="36">
        <v>16400</v>
      </c>
    </row>
    <row r="718" spans="1:4" ht="15">
      <c r="A718" s="33" t="s">
        <v>1448</v>
      </c>
      <c r="B718" s="34" t="s">
        <v>1449</v>
      </c>
      <c r="C718" s="35" t="s">
        <v>42</v>
      </c>
      <c r="D718" s="36">
        <v>790</v>
      </c>
    </row>
    <row r="719" spans="1:4" ht="15">
      <c r="A719" s="33" t="s">
        <v>1450</v>
      </c>
      <c r="B719" s="34" t="s">
        <v>1451</v>
      </c>
      <c r="C719" s="35" t="s">
        <v>39</v>
      </c>
      <c r="D719" s="36">
        <v>5400</v>
      </c>
    </row>
    <row r="720" spans="1:4" ht="15">
      <c r="A720" s="33" t="s">
        <v>1452</v>
      </c>
      <c r="B720" s="34" t="s">
        <v>1453</v>
      </c>
      <c r="C720" s="35" t="s">
        <v>39</v>
      </c>
      <c r="D720" s="49">
        <v>9300</v>
      </c>
    </row>
    <row r="721" spans="1:4" ht="15">
      <c r="A721" s="33" t="s">
        <v>1454</v>
      </c>
      <c r="B721" s="34" t="s">
        <v>1455</v>
      </c>
      <c r="C721" s="35" t="s">
        <v>39</v>
      </c>
      <c r="D721" s="36">
        <v>2000</v>
      </c>
    </row>
    <row r="722" spans="1:4" ht="15">
      <c r="A722" s="33" t="s">
        <v>1456</v>
      </c>
      <c r="B722" s="34" t="s">
        <v>1457</v>
      </c>
      <c r="C722" s="35" t="s">
        <v>42</v>
      </c>
      <c r="D722" s="36">
        <v>1200</v>
      </c>
    </row>
    <row r="723" spans="1:4" ht="15">
      <c r="A723" s="33" t="s">
        <v>1458</v>
      </c>
      <c r="B723" s="34" t="s">
        <v>1459</v>
      </c>
      <c r="C723" s="35" t="s">
        <v>39</v>
      </c>
      <c r="D723" s="36">
        <v>490</v>
      </c>
    </row>
    <row r="724" spans="1:4" ht="25.5">
      <c r="A724" s="33" t="s">
        <v>1460</v>
      </c>
      <c r="B724" s="34" t="s">
        <v>1461</v>
      </c>
      <c r="C724" s="35" t="s">
        <v>39</v>
      </c>
      <c r="D724" s="36">
        <v>6500</v>
      </c>
    </row>
    <row r="725" spans="1:4" ht="15">
      <c r="A725" s="33" t="s">
        <v>1462</v>
      </c>
      <c r="B725" s="34" t="s">
        <v>1463</v>
      </c>
      <c r="C725" s="35" t="s">
        <v>42</v>
      </c>
      <c r="D725" s="36">
        <v>1290</v>
      </c>
    </row>
    <row r="726" spans="1:4" ht="25.5">
      <c r="A726" s="33" t="s">
        <v>1464</v>
      </c>
      <c r="B726" s="34" t="s">
        <v>1465</v>
      </c>
      <c r="C726" s="35" t="s">
        <v>39</v>
      </c>
      <c r="D726" s="36">
        <v>22400</v>
      </c>
    </row>
    <row r="727" spans="1:4" ht="15">
      <c r="A727" s="33" t="s">
        <v>1466</v>
      </c>
      <c r="B727" s="34" t="s">
        <v>1467</v>
      </c>
      <c r="C727" s="35" t="s">
        <v>42</v>
      </c>
      <c r="D727" s="36">
        <v>390</v>
      </c>
    </row>
    <row r="728" spans="1:4" ht="15">
      <c r="A728" s="33" t="s">
        <v>1468</v>
      </c>
      <c r="B728" s="34" t="s">
        <v>1469</v>
      </c>
      <c r="C728" s="35" t="s">
        <v>42</v>
      </c>
      <c r="D728" s="36">
        <v>4100</v>
      </c>
    </row>
    <row r="729" spans="1:4" ht="25.5">
      <c r="A729" s="33" t="s">
        <v>1470</v>
      </c>
      <c r="B729" s="34" t="s">
        <v>1471</v>
      </c>
      <c r="C729" s="35" t="s">
        <v>39</v>
      </c>
      <c r="D729" s="36">
        <v>23600</v>
      </c>
    </row>
    <row r="730" spans="1:4" ht="15">
      <c r="A730" s="33" t="s">
        <v>1472</v>
      </c>
      <c r="B730" s="34" t="s">
        <v>1473</v>
      </c>
      <c r="C730" s="35" t="s">
        <v>42</v>
      </c>
      <c r="D730" s="36">
        <v>6490</v>
      </c>
    </row>
    <row r="731" spans="1:4" ht="25.5">
      <c r="A731" s="33" t="s">
        <v>1474</v>
      </c>
      <c r="B731" s="34" t="s">
        <v>1475</v>
      </c>
      <c r="C731" s="35" t="s">
        <v>39</v>
      </c>
      <c r="D731" s="36">
        <v>46000</v>
      </c>
    </row>
    <row r="732" spans="1:4" ht="18.75">
      <c r="A732" s="48" t="s">
        <v>1476</v>
      </c>
      <c r="B732" s="48"/>
      <c r="C732" s="48"/>
      <c r="D732" s="48"/>
    </row>
    <row r="733" spans="1:4" ht="25.5">
      <c r="A733" s="33" t="s">
        <v>1477</v>
      </c>
      <c r="B733" s="34" t="s">
        <v>1478</v>
      </c>
      <c r="C733" s="35" t="s">
        <v>42</v>
      </c>
      <c r="D733" s="49">
        <v>14900</v>
      </c>
    </row>
    <row r="734" spans="1:4" ht="38.25">
      <c r="A734" s="33" t="s">
        <v>1479</v>
      </c>
      <c r="B734" s="34" t="s">
        <v>1480</v>
      </c>
      <c r="C734" s="35" t="s">
        <v>42</v>
      </c>
      <c r="D734" s="49">
        <v>14900</v>
      </c>
    </row>
    <row r="735" spans="1:4" ht="25.5">
      <c r="A735" s="33" t="s">
        <v>1481</v>
      </c>
      <c r="B735" s="34" t="s">
        <v>1482</v>
      </c>
      <c r="C735" s="35" t="s">
        <v>42</v>
      </c>
      <c r="D735" s="49">
        <v>3000</v>
      </c>
    </row>
    <row r="736" spans="1:4" ht="25.5">
      <c r="A736" s="33" t="s">
        <v>1483</v>
      </c>
      <c r="B736" s="34" t="s">
        <v>1484</v>
      </c>
      <c r="C736" s="35" t="s">
        <v>39</v>
      </c>
      <c r="D736" s="49">
        <v>27900</v>
      </c>
    </row>
    <row r="737" spans="1:4" ht="25.5">
      <c r="A737" s="33" t="s">
        <v>1485</v>
      </c>
      <c r="B737" s="34" t="s">
        <v>1486</v>
      </c>
      <c r="C737" s="35" t="s">
        <v>42</v>
      </c>
      <c r="D737" s="49">
        <v>3500</v>
      </c>
    </row>
    <row r="738" spans="1:4" ht="25.5">
      <c r="A738" s="33" t="s">
        <v>1487</v>
      </c>
      <c r="B738" s="34" t="s">
        <v>1488</v>
      </c>
      <c r="C738" s="35" t="s">
        <v>42</v>
      </c>
      <c r="D738" s="49">
        <v>4000</v>
      </c>
    </row>
    <row r="739" spans="1:4" ht="15">
      <c r="A739" s="33" t="s">
        <v>1489</v>
      </c>
      <c r="B739" s="34" t="s">
        <v>1490</v>
      </c>
      <c r="C739" s="35" t="s">
        <v>42</v>
      </c>
      <c r="D739" s="49">
        <v>3900</v>
      </c>
    </row>
    <row r="740" spans="1:4" ht="15">
      <c r="A740" s="33" t="s">
        <v>1491</v>
      </c>
      <c r="B740" s="34" t="s">
        <v>1492</v>
      </c>
      <c r="C740" s="35"/>
      <c r="D740" s="49">
        <v>35900</v>
      </c>
    </row>
    <row r="741" spans="1:4" ht="25.5">
      <c r="A741" s="33" t="s">
        <v>1493</v>
      </c>
      <c r="B741" s="34" t="s">
        <v>1494</v>
      </c>
      <c r="C741" s="35" t="s">
        <v>42</v>
      </c>
      <c r="D741" s="49">
        <v>4900</v>
      </c>
    </row>
    <row r="742" spans="1:4" ht="25.5">
      <c r="A742" s="33" t="s">
        <v>1495</v>
      </c>
      <c r="B742" s="34" t="s">
        <v>1496</v>
      </c>
      <c r="C742" s="35" t="s">
        <v>42</v>
      </c>
      <c r="D742" s="36">
        <v>4900</v>
      </c>
    </row>
    <row r="743" spans="1:4" ht="15">
      <c r="A743" s="33" t="s">
        <v>1497</v>
      </c>
      <c r="B743" s="34" t="s">
        <v>1498</v>
      </c>
      <c r="C743" s="35" t="s">
        <v>42</v>
      </c>
      <c r="D743" s="36">
        <v>4900</v>
      </c>
    </row>
    <row r="744" spans="1:4" ht="15">
      <c r="A744" s="33" t="s">
        <v>1499</v>
      </c>
      <c r="B744" s="34" t="s">
        <v>1500</v>
      </c>
      <c r="C744" s="35"/>
      <c r="D744" s="36">
        <v>45900</v>
      </c>
    </row>
    <row r="745" spans="1:4" ht="25.5">
      <c r="A745" s="33" t="s">
        <v>1501</v>
      </c>
      <c r="B745" s="34" t="s">
        <v>1502</v>
      </c>
      <c r="C745" s="35" t="s">
        <v>42</v>
      </c>
      <c r="D745" s="36">
        <v>5900</v>
      </c>
    </row>
    <row r="746" spans="1:4" ht="25.5">
      <c r="A746" s="33" t="s">
        <v>1503</v>
      </c>
      <c r="B746" s="34" t="s">
        <v>1504</v>
      </c>
      <c r="C746" s="35" t="s">
        <v>42</v>
      </c>
      <c r="D746" s="36">
        <v>5900</v>
      </c>
    </row>
    <row r="747" spans="1:4" ht="38.25">
      <c r="A747" s="33" t="s">
        <v>1505</v>
      </c>
      <c r="B747" s="34" t="s">
        <v>1506</v>
      </c>
      <c r="C747" s="35" t="s">
        <v>42</v>
      </c>
      <c r="D747" s="36">
        <v>7900</v>
      </c>
    </row>
    <row r="748" spans="1:4" ht="38.25">
      <c r="A748" s="33" t="s">
        <v>1507</v>
      </c>
      <c r="B748" s="34" t="s">
        <v>1508</v>
      </c>
      <c r="C748" s="35" t="s">
        <v>42</v>
      </c>
      <c r="D748" s="36">
        <v>7900</v>
      </c>
    </row>
    <row r="749" spans="1:4" ht="15">
      <c r="A749" s="33" t="s">
        <v>1509</v>
      </c>
      <c r="B749" s="34" t="s">
        <v>1510</v>
      </c>
      <c r="C749" s="35" t="s">
        <v>42</v>
      </c>
      <c r="D749" s="36">
        <v>9900</v>
      </c>
    </row>
    <row r="750" spans="1:4" ht="15">
      <c r="A750" s="33" t="s">
        <v>1511</v>
      </c>
      <c r="B750" s="34" t="s">
        <v>1512</v>
      </c>
      <c r="C750" s="35" t="s">
        <v>42</v>
      </c>
      <c r="D750" s="36">
        <v>5900</v>
      </c>
    </row>
    <row r="751" spans="1:4" ht="25.5">
      <c r="A751" s="33" t="s">
        <v>1513</v>
      </c>
      <c r="B751" s="34" t="s">
        <v>1514</v>
      </c>
      <c r="C751" s="35" t="s">
        <v>42</v>
      </c>
      <c r="D751" s="36">
        <v>6900</v>
      </c>
    </row>
    <row r="752" spans="1:4" ht="25.5">
      <c r="A752" s="33" t="s">
        <v>1515</v>
      </c>
      <c r="B752" s="34" t="s">
        <v>1516</v>
      </c>
      <c r="C752" s="35" t="s">
        <v>42</v>
      </c>
      <c r="D752" s="36">
        <v>6900</v>
      </c>
    </row>
    <row r="753" spans="1:4" ht="15">
      <c r="A753" s="33" t="s">
        <v>1517</v>
      </c>
      <c r="B753" s="34" t="s">
        <v>1518</v>
      </c>
      <c r="C753" s="35" t="s">
        <v>42</v>
      </c>
      <c r="D753" s="36">
        <v>7900</v>
      </c>
    </row>
    <row r="754" spans="1:4" ht="25.5">
      <c r="A754" s="33" t="s">
        <v>1519</v>
      </c>
      <c r="B754" s="34" t="s">
        <v>1520</v>
      </c>
      <c r="C754" s="35" t="s">
        <v>42</v>
      </c>
      <c r="D754" s="36">
        <v>8900</v>
      </c>
    </row>
    <row r="755" spans="1:4" ht="25.5">
      <c r="A755" s="33" t="s">
        <v>1521</v>
      </c>
      <c r="B755" s="34" t="s">
        <v>1522</v>
      </c>
      <c r="C755" s="35" t="s">
        <v>42</v>
      </c>
      <c r="D755" s="36">
        <v>8900</v>
      </c>
    </row>
    <row r="756" spans="1:4" ht="25.5">
      <c r="A756" s="33" t="s">
        <v>1523</v>
      </c>
      <c r="B756" s="34" t="s">
        <v>1524</v>
      </c>
      <c r="C756" s="35" t="s">
        <v>42</v>
      </c>
      <c r="D756" s="36">
        <v>4900</v>
      </c>
    </row>
    <row r="757" spans="1:4" ht="25.5">
      <c r="A757" s="33" t="s">
        <v>1525</v>
      </c>
      <c r="B757" s="34" t="s">
        <v>1526</v>
      </c>
      <c r="C757" s="35" t="s">
        <v>42</v>
      </c>
      <c r="D757" s="36">
        <v>5900</v>
      </c>
    </row>
    <row r="758" spans="1:4" ht="25.5">
      <c r="A758" s="33" t="s">
        <v>1527</v>
      </c>
      <c r="B758" s="34" t="s">
        <v>1528</v>
      </c>
      <c r="C758" s="35" t="s">
        <v>42</v>
      </c>
      <c r="D758" s="36">
        <v>5900</v>
      </c>
    </row>
    <row r="759" spans="1:4" ht="25.5">
      <c r="A759" s="33" t="s">
        <v>1529</v>
      </c>
      <c r="B759" s="34" t="s">
        <v>1530</v>
      </c>
      <c r="C759" s="35" t="s">
        <v>42</v>
      </c>
      <c r="D759" s="36">
        <v>6900</v>
      </c>
    </row>
    <row r="760" spans="1:4" ht="38.25">
      <c r="A760" s="33" t="s">
        <v>1531</v>
      </c>
      <c r="B760" s="34" t="s">
        <v>1532</v>
      </c>
      <c r="C760" s="35" t="s">
        <v>42</v>
      </c>
      <c r="D760" s="36">
        <v>9900</v>
      </c>
    </row>
    <row r="761" spans="1:4" ht="25.5">
      <c r="A761" s="33" t="s">
        <v>1533</v>
      </c>
      <c r="B761" s="34" t="s">
        <v>1534</v>
      </c>
      <c r="C761" s="35" t="s">
        <v>42</v>
      </c>
      <c r="D761" s="36">
        <v>900</v>
      </c>
    </row>
    <row r="762" spans="1:4" ht="15">
      <c r="A762" s="33" t="s">
        <v>1535</v>
      </c>
      <c r="B762" s="34" t="s">
        <v>1536</v>
      </c>
      <c r="C762" s="35" t="s">
        <v>42</v>
      </c>
      <c r="D762" s="36">
        <v>900</v>
      </c>
    </row>
    <row r="763" spans="1:4" ht="15">
      <c r="A763" s="33" t="s">
        <v>1537</v>
      </c>
      <c r="B763" s="34" t="s">
        <v>1538</v>
      </c>
      <c r="C763" s="35" t="s">
        <v>42</v>
      </c>
      <c r="D763" s="36">
        <v>900</v>
      </c>
    </row>
    <row r="764" spans="1:4" ht="15">
      <c r="A764" s="33" t="s">
        <v>1539</v>
      </c>
      <c r="B764" s="34" t="s">
        <v>1540</v>
      </c>
      <c r="C764" s="35" t="s">
        <v>42</v>
      </c>
      <c r="D764" s="36">
        <v>900</v>
      </c>
    </row>
    <row r="765" spans="1:4" ht="18.75">
      <c r="A765" s="48" t="s">
        <v>1541</v>
      </c>
      <c r="B765" s="48"/>
      <c r="C765" s="48"/>
      <c r="D765" s="48"/>
    </row>
    <row r="766" spans="1:4" ht="15">
      <c r="A766" s="33" t="s">
        <v>1542</v>
      </c>
      <c r="B766" s="34" t="s">
        <v>1543</v>
      </c>
      <c r="C766" s="35" t="s">
        <v>42</v>
      </c>
      <c r="D766" s="36">
        <v>14900</v>
      </c>
    </row>
    <row r="767" spans="1:4" ht="25.5">
      <c r="A767" s="33" t="s">
        <v>1544</v>
      </c>
      <c r="B767" s="34" t="s">
        <v>1545</v>
      </c>
      <c r="C767" s="35" t="s">
        <v>42</v>
      </c>
      <c r="D767" s="36">
        <v>9900</v>
      </c>
    </row>
    <row r="768" spans="1:4" ht="25.5">
      <c r="A768" s="33" t="s">
        <v>1546</v>
      </c>
      <c r="B768" s="34" t="s">
        <v>1547</v>
      </c>
      <c r="C768" s="35" t="s">
        <v>39</v>
      </c>
      <c r="D768" s="36">
        <v>94900</v>
      </c>
    </row>
    <row r="769" spans="1:4" ht="15">
      <c r="A769" s="33" t="s">
        <v>1548</v>
      </c>
      <c r="B769" s="34" t="s">
        <v>1549</v>
      </c>
      <c r="C769" s="35" t="s">
        <v>42</v>
      </c>
      <c r="D769" s="36">
        <v>15900</v>
      </c>
    </row>
    <row r="770" spans="1:4" ht="51">
      <c r="A770" s="33" t="s">
        <v>1550</v>
      </c>
      <c r="B770" s="34" t="s">
        <v>1551</v>
      </c>
      <c r="C770" s="35" t="s">
        <v>42</v>
      </c>
      <c r="D770" s="36">
        <v>5900</v>
      </c>
    </row>
    <row r="771" spans="1:4" ht="51">
      <c r="A771" s="33" t="s">
        <v>1552</v>
      </c>
      <c r="B771" s="34" t="s">
        <v>1553</v>
      </c>
      <c r="C771" s="35" t="s">
        <v>42</v>
      </c>
      <c r="D771" s="36">
        <v>6900</v>
      </c>
    </row>
    <row r="772" spans="1:4" ht="38.25">
      <c r="A772" s="33" t="s">
        <v>1554</v>
      </c>
      <c r="B772" s="34" t="s">
        <v>1555</v>
      </c>
      <c r="C772" s="35" t="s">
        <v>42</v>
      </c>
      <c r="D772" s="36">
        <v>8900</v>
      </c>
    </row>
    <row r="773" spans="1:4" ht="38.25">
      <c r="A773" s="33" t="s">
        <v>1556</v>
      </c>
      <c r="B773" s="34" t="s">
        <v>1557</v>
      </c>
      <c r="C773" s="35" t="s">
        <v>42</v>
      </c>
      <c r="D773" s="36">
        <v>8900</v>
      </c>
    </row>
    <row r="774" spans="1:4" ht="25.5">
      <c r="A774" s="33" t="s">
        <v>1558</v>
      </c>
      <c r="B774" s="34" t="s">
        <v>1559</v>
      </c>
      <c r="C774" s="35" t="s">
        <v>42</v>
      </c>
      <c r="D774" s="36">
        <v>15900</v>
      </c>
    </row>
    <row r="775" spans="1:4" ht="18.75">
      <c r="A775" s="48" t="s">
        <v>1560</v>
      </c>
      <c r="B775" s="48"/>
      <c r="C775" s="48"/>
      <c r="D775" s="48"/>
    </row>
    <row r="776" spans="1:4" ht="15">
      <c r="A776" s="33" t="s">
        <v>1561</v>
      </c>
      <c r="B776" s="34" t="s">
        <v>1562</v>
      </c>
      <c r="C776" s="35" t="s">
        <v>42</v>
      </c>
      <c r="D776" s="36">
        <v>21900</v>
      </c>
    </row>
    <row r="777" spans="1:4" ht="25.5">
      <c r="A777" s="33" t="s">
        <v>1563</v>
      </c>
      <c r="B777" s="34" t="s">
        <v>1564</v>
      </c>
      <c r="C777" s="35" t="s">
        <v>42</v>
      </c>
      <c r="D777" s="36">
        <v>21900</v>
      </c>
    </row>
    <row r="778" spans="1:4" ht="25.5">
      <c r="A778" s="33" t="s">
        <v>1565</v>
      </c>
      <c r="B778" s="34" t="s">
        <v>1566</v>
      </c>
      <c r="C778" s="35" t="s">
        <v>42</v>
      </c>
      <c r="D778" s="36">
        <v>21900</v>
      </c>
    </row>
    <row r="779" spans="1:4" ht="15">
      <c r="A779" s="33" t="s">
        <v>1567</v>
      </c>
      <c r="B779" s="34" t="s">
        <v>1568</v>
      </c>
      <c r="C779" s="35" t="s">
        <v>42</v>
      </c>
      <c r="D779" s="51">
        <v>3900</v>
      </c>
    </row>
    <row r="780" spans="1:4" ht="18.75">
      <c r="A780" s="48" t="s">
        <v>1569</v>
      </c>
      <c r="B780" s="48"/>
      <c r="C780" s="48"/>
      <c r="D780" s="48"/>
    </row>
    <row r="781" spans="1:4" ht="15">
      <c r="A781" s="33" t="s">
        <v>1570</v>
      </c>
      <c r="B781" s="34" t="s">
        <v>1571</v>
      </c>
      <c r="C781" s="35" t="s">
        <v>42</v>
      </c>
      <c r="D781" s="36">
        <v>17900</v>
      </c>
    </row>
    <row r="782" spans="1:4" ht="25.5">
      <c r="A782" s="33" t="s">
        <v>1572</v>
      </c>
      <c r="B782" s="34" t="s">
        <v>1573</v>
      </c>
      <c r="C782" s="35" t="s">
        <v>42</v>
      </c>
      <c r="D782" s="36">
        <v>17900</v>
      </c>
    </row>
    <row r="783" spans="1:4" ht="25.5">
      <c r="A783" s="33" t="s">
        <v>1574</v>
      </c>
      <c r="B783" s="34" t="s">
        <v>1575</v>
      </c>
      <c r="C783" s="35" t="s">
        <v>42</v>
      </c>
      <c r="D783" s="36">
        <v>17900</v>
      </c>
    </row>
    <row r="784" spans="1:4" ht="15">
      <c r="A784" s="33" t="s">
        <v>1576</v>
      </c>
      <c r="B784" s="34" t="s">
        <v>1577</v>
      </c>
      <c r="C784" s="35" t="s">
        <v>42</v>
      </c>
      <c r="D784" s="36">
        <v>37900</v>
      </c>
    </row>
    <row r="785" spans="1:4" ht="15">
      <c r="A785" s="33" t="s">
        <v>1578</v>
      </c>
      <c r="B785" s="34" t="s">
        <v>1579</v>
      </c>
      <c r="C785" s="35" t="s">
        <v>42</v>
      </c>
      <c r="D785" s="36">
        <v>8900</v>
      </c>
    </row>
    <row r="786" spans="1:4" ht="25.5">
      <c r="A786" s="33" t="s">
        <v>1580</v>
      </c>
      <c r="B786" s="34" t="s">
        <v>1581</v>
      </c>
      <c r="C786" s="35" t="s">
        <v>42</v>
      </c>
      <c r="D786" s="36">
        <v>17900</v>
      </c>
    </row>
    <row r="787" spans="1:4" ht="15">
      <c r="A787" s="33" t="s">
        <v>1582</v>
      </c>
      <c r="B787" s="34" t="s">
        <v>1583</v>
      </c>
      <c r="C787" s="35" t="s">
        <v>42</v>
      </c>
      <c r="D787" s="36">
        <v>17900</v>
      </c>
    </row>
    <row r="788" spans="1:4" ht="25.5">
      <c r="A788" s="33" t="s">
        <v>1584</v>
      </c>
      <c r="B788" s="34" t="s">
        <v>1585</v>
      </c>
      <c r="C788" s="35" t="s">
        <v>42</v>
      </c>
      <c r="D788" s="36">
        <v>8900</v>
      </c>
    </row>
    <row r="789" spans="1:4" ht="25.5">
      <c r="A789" s="33" t="s">
        <v>1586</v>
      </c>
      <c r="B789" s="34" t="s">
        <v>1587</v>
      </c>
      <c r="C789" s="35" t="s">
        <v>42</v>
      </c>
      <c r="D789" s="36">
        <v>8900</v>
      </c>
    </row>
    <row r="790" spans="1:4" ht="25.5">
      <c r="A790" s="33" t="s">
        <v>1588</v>
      </c>
      <c r="B790" s="34" t="s">
        <v>1589</v>
      </c>
      <c r="C790" s="35" t="s">
        <v>42</v>
      </c>
      <c r="D790" s="36">
        <v>37900</v>
      </c>
    </row>
    <row r="791" spans="1:4" ht="18.75">
      <c r="A791" s="48" t="s">
        <v>1590</v>
      </c>
      <c r="B791" s="48"/>
      <c r="C791" s="48"/>
      <c r="D791" s="48"/>
    </row>
    <row r="792" spans="1:4" ht="25.5">
      <c r="A792" s="52" t="s">
        <v>1591</v>
      </c>
      <c r="B792" s="53" t="s">
        <v>1592</v>
      </c>
      <c r="C792" s="54" t="s">
        <v>42</v>
      </c>
      <c r="D792" s="55">
        <v>6900</v>
      </c>
    </row>
    <row r="793" spans="1:4" ht="15">
      <c r="A793" s="52" t="s">
        <v>1593</v>
      </c>
      <c r="B793" s="53" t="s">
        <v>1594</v>
      </c>
      <c r="C793" s="54" t="s">
        <v>42</v>
      </c>
      <c r="D793" s="55">
        <v>6900</v>
      </c>
    </row>
    <row r="794" spans="1:4" ht="25.5">
      <c r="A794" s="52" t="s">
        <v>1595</v>
      </c>
      <c r="B794" s="53" t="s">
        <v>1596</v>
      </c>
      <c r="C794" s="54" t="s">
        <v>42</v>
      </c>
      <c r="D794" s="55">
        <v>6900</v>
      </c>
    </row>
    <row r="795" spans="1:4" ht="25.5">
      <c r="A795" s="33" t="s">
        <v>1597</v>
      </c>
      <c r="B795" s="34" t="s">
        <v>1598</v>
      </c>
      <c r="C795" s="35" t="s">
        <v>42</v>
      </c>
      <c r="D795" s="36">
        <v>8900</v>
      </c>
    </row>
    <row r="796" spans="1:4" ht="38.25">
      <c r="A796" s="33" t="s">
        <v>1599</v>
      </c>
      <c r="B796" s="34" t="s">
        <v>1600</v>
      </c>
      <c r="C796" s="35" t="s">
        <v>42</v>
      </c>
      <c r="D796" s="36">
        <v>9900</v>
      </c>
    </row>
    <row r="797" spans="1:4" ht="38.25">
      <c r="A797" s="33" t="s">
        <v>1601</v>
      </c>
      <c r="B797" s="34" t="s">
        <v>1602</v>
      </c>
      <c r="C797" s="35" t="s">
        <v>42</v>
      </c>
      <c r="D797" s="36">
        <v>13900</v>
      </c>
    </row>
    <row r="798" spans="1:4" ht="38.25">
      <c r="A798" s="33" t="s">
        <v>1603</v>
      </c>
      <c r="B798" s="34" t="s">
        <v>1604</v>
      </c>
      <c r="C798" s="35" t="s">
        <v>42</v>
      </c>
      <c r="D798" s="36">
        <v>5900</v>
      </c>
    </row>
    <row r="799" spans="1:4" ht="38.25">
      <c r="A799" s="33" t="s">
        <v>1605</v>
      </c>
      <c r="B799" s="34" t="s">
        <v>1606</v>
      </c>
      <c r="C799" s="35" t="s">
        <v>42</v>
      </c>
      <c r="D799" s="36">
        <v>8900</v>
      </c>
    </row>
    <row r="800" spans="1:4" ht="25.5">
      <c r="A800" s="33" t="s">
        <v>1607</v>
      </c>
      <c r="B800" s="34" t="s">
        <v>1608</v>
      </c>
      <c r="C800" s="35" t="s">
        <v>42</v>
      </c>
      <c r="D800" s="36">
        <v>5900</v>
      </c>
    </row>
    <row r="801" spans="1:4" ht="38.25">
      <c r="A801" s="33" t="s">
        <v>1609</v>
      </c>
      <c r="B801" s="34" t="s">
        <v>1610</v>
      </c>
      <c r="C801" s="35" t="s">
        <v>42</v>
      </c>
      <c r="D801" s="36">
        <v>7900</v>
      </c>
    </row>
    <row r="802" spans="1:4" ht="38.25">
      <c r="A802" s="33" t="s">
        <v>1611</v>
      </c>
      <c r="B802" s="34" t="s">
        <v>1612</v>
      </c>
      <c r="C802" s="35" t="s">
        <v>42</v>
      </c>
      <c r="D802" s="36">
        <v>13900</v>
      </c>
    </row>
    <row r="803" spans="1:4" ht="38.25">
      <c r="A803" s="33" t="s">
        <v>1613</v>
      </c>
      <c r="B803" s="34" t="s">
        <v>1614</v>
      </c>
      <c r="C803" s="35" t="s">
        <v>42</v>
      </c>
      <c r="D803" s="36">
        <v>11900</v>
      </c>
    </row>
    <row r="804" spans="1:4" ht="51">
      <c r="A804" s="33" t="s">
        <v>1615</v>
      </c>
      <c r="B804" s="34" t="s">
        <v>1616</v>
      </c>
      <c r="C804" s="35" t="s">
        <v>42</v>
      </c>
      <c r="D804" s="36">
        <v>11900</v>
      </c>
    </row>
    <row r="805" spans="1:4" ht="25.5">
      <c r="A805" s="33" t="s">
        <v>1617</v>
      </c>
      <c r="B805" s="34" t="s">
        <v>1618</v>
      </c>
      <c r="C805" s="35" t="s">
        <v>42</v>
      </c>
      <c r="D805" s="36">
        <v>8900</v>
      </c>
    </row>
    <row r="806" spans="1:4" ht="25.5">
      <c r="A806" s="33" t="s">
        <v>1619</v>
      </c>
      <c r="B806" s="34" t="s">
        <v>1620</v>
      </c>
      <c r="C806" s="35" t="s">
        <v>42</v>
      </c>
      <c r="D806" s="36">
        <v>6900</v>
      </c>
    </row>
  </sheetData>
  <sheetProtection selectLockedCells="1" selectUnlockedCells="1"/>
  <mergeCells count="25">
    <mergeCell ref="A2:D2"/>
    <mergeCell ref="A3:D3"/>
    <mergeCell ref="A50:D50"/>
    <mergeCell ref="A70:D70"/>
    <mergeCell ref="A103:D103"/>
    <mergeCell ref="A112:D112"/>
    <mergeCell ref="A149:D149"/>
    <mergeCell ref="A183:D183"/>
    <mergeCell ref="A213:D213"/>
    <mergeCell ref="A244:D244"/>
    <mergeCell ref="A307:D307"/>
    <mergeCell ref="A315:D315"/>
    <mergeCell ref="A343:D343"/>
    <mergeCell ref="A351:D351"/>
    <mergeCell ref="A390:D390"/>
    <mergeCell ref="A399:D399"/>
    <mergeCell ref="A400:D400"/>
    <mergeCell ref="A500:D500"/>
    <mergeCell ref="A709:D709"/>
    <mergeCell ref="A716:D716"/>
    <mergeCell ref="A732:D732"/>
    <mergeCell ref="A765:D765"/>
    <mergeCell ref="A775:D775"/>
    <mergeCell ref="A780:D780"/>
    <mergeCell ref="A791:D79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43"/>
  <sheetViews>
    <sheetView zoomScaleSheetLayoutView="100" workbookViewId="0" topLeftCell="A1">
      <selection activeCell="F9" sqref="F9"/>
    </sheetView>
  </sheetViews>
  <sheetFormatPr defaultColWidth="9.140625" defaultRowHeight="15"/>
  <cols>
    <col min="1" max="1" width="6.140625" style="56" customWidth="1"/>
    <col min="2" max="2" width="18.57421875" style="7" customWidth="1"/>
    <col min="3" max="3" width="6.421875" style="7" customWidth="1"/>
    <col min="4" max="4" width="18.421875" style="57" customWidth="1"/>
    <col min="5" max="5" width="20.28125" style="58" customWidth="1"/>
    <col min="6" max="6" width="14.8515625" style="58" customWidth="1"/>
    <col min="7" max="7" width="74.421875" style="59" customWidth="1"/>
    <col min="8" max="8" width="7.28125" style="58" customWidth="1"/>
    <col min="9" max="9" width="17.7109375" style="60" customWidth="1"/>
    <col min="10" max="11" width="16.7109375" style="60" customWidth="1"/>
    <col min="12" max="16384" width="8.8515625" style="7" customWidth="1"/>
  </cols>
  <sheetData>
    <row r="1" spans="1:11" ht="30.75" customHeight="1">
      <c r="A1" s="61" t="s">
        <v>1621</v>
      </c>
      <c r="B1" s="62" t="s">
        <v>1622</v>
      </c>
      <c r="C1" s="63" t="s">
        <v>1623</v>
      </c>
      <c r="D1" s="63"/>
      <c r="E1" s="63"/>
      <c r="F1" s="63"/>
      <c r="G1" s="64" t="s">
        <v>32</v>
      </c>
      <c r="H1" s="64" t="s">
        <v>1624</v>
      </c>
      <c r="I1" s="65" t="s">
        <v>1625</v>
      </c>
      <c r="J1" s="66" t="s">
        <v>1626</v>
      </c>
      <c r="K1" s="66"/>
    </row>
    <row r="2" spans="1:11" ht="22.5">
      <c r="A2" s="67" t="s">
        <v>170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5.5" customHeight="1">
      <c r="A3" s="68" t="s">
        <v>1627</v>
      </c>
      <c r="B3" s="69" t="s">
        <v>1628</v>
      </c>
      <c r="C3" s="70" t="s">
        <v>1629</v>
      </c>
      <c r="D3" s="71" t="s">
        <v>187</v>
      </c>
      <c r="E3" s="71"/>
      <c r="F3" s="72" t="s">
        <v>185</v>
      </c>
      <c r="G3" s="73">
        <f>VLOOKUP(F3,'Общий прайс лист'!A:B,2,FALSE)</f>
        <v>0</v>
      </c>
      <c r="H3" s="74">
        <v>1</v>
      </c>
      <c r="I3" s="75">
        <f>VLOOKUP(F3,'Общий прайс лист'!A:D,4,FALSE)</f>
        <v>39900</v>
      </c>
      <c r="J3" s="76">
        <f>VLOOKUP(D3,'Общий прайс лист'!A:D,4,FALSE)</f>
        <v>42900</v>
      </c>
      <c r="K3" s="76"/>
    </row>
    <row r="4" spans="1:11" ht="15" customHeight="1">
      <c r="A4" s="68"/>
      <c r="B4" s="69"/>
      <c r="C4" s="70"/>
      <c r="D4" s="71"/>
      <c r="E4" s="71"/>
      <c r="F4" s="77" t="s">
        <v>745</v>
      </c>
      <c r="G4" s="78">
        <f>VLOOKUP(F4,'Общий прайс лист'!A:B,2,FALSE)</f>
        <v>0</v>
      </c>
      <c r="H4" s="79">
        <v>1</v>
      </c>
      <c r="I4" s="80">
        <f>VLOOKUP(F4,'Общий прайс лист'!A:D,4,FALSE)</f>
        <v>4900</v>
      </c>
      <c r="J4" s="76"/>
      <c r="K4" s="76"/>
    </row>
    <row r="5" spans="1:11" ht="25.5" customHeight="1">
      <c r="A5" s="68"/>
      <c r="B5" s="69"/>
      <c r="C5" s="70"/>
      <c r="D5" s="71"/>
      <c r="E5" s="71"/>
      <c r="F5" s="81" t="s">
        <v>1630</v>
      </c>
      <c r="G5" s="82" t="s">
        <v>1631</v>
      </c>
      <c r="H5" s="83">
        <v>2</v>
      </c>
      <c r="I5" s="84"/>
      <c r="J5" s="76"/>
      <c r="K5" s="76"/>
    </row>
    <row r="6" spans="1:11" ht="15" customHeight="1">
      <c r="A6" s="68"/>
      <c r="B6" s="85" t="s">
        <v>1632</v>
      </c>
      <c r="C6" s="85"/>
      <c r="D6" s="85"/>
      <c r="E6" s="85"/>
      <c r="F6" s="86" t="s">
        <v>544</v>
      </c>
      <c r="G6" s="87">
        <f>VLOOKUP(F6,'Общий прайс лист'!A:B,2,FALSE)</f>
        <v>0</v>
      </c>
      <c r="H6" s="86"/>
      <c r="I6" s="88">
        <f>VLOOKUP(F6,'Общий прайс лист'!A:D,4,FALSE)</f>
        <v>9900</v>
      </c>
      <c r="J6" s="89"/>
      <c r="K6" s="89"/>
    </row>
    <row r="7" spans="1:11" ht="15">
      <c r="A7" s="68"/>
      <c r="B7" s="85"/>
      <c r="C7" s="85"/>
      <c r="D7" s="85"/>
      <c r="E7" s="85"/>
      <c r="F7" s="86" t="s">
        <v>583</v>
      </c>
      <c r="G7" s="87">
        <f>VLOOKUP(F7,'Общий прайс лист'!A:B,2,FALSE)</f>
        <v>0</v>
      </c>
      <c r="H7" s="86"/>
      <c r="I7" s="88">
        <f>VLOOKUP(F7,'Общий прайс лист'!A:D,4,FALSE)</f>
        <v>9900</v>
      </c>
      <c r="J7" s="89"/>
      <c r="K7" s="89"/>
    </row>
    <row r="8" spans="1:11" ht="25.5" customHeight="1">
      <c r="A8" s="68"/>
      <c r="B8" s="85"/>
      <c r="C8" s="85"/>
      <c r="D8" s="85"/>
      <c r="E8" s="85"/>
      <c r="F8" s="90" t="s">
        <v>1633</v>
      </c>
      <c r="G8" s="91" t="s">
        <v>1634</v>
      </c>
      <c r="H8" s="90"/>
      <c r="I8" s="92"/>
      <c r="J8" s="89"/>
      <c r="K8" s="89"/>
    </row>
    <row r="9" spans="1:11" ht="15">
      <c r="A9" s="68"/>
      <c r="B9" s="85"/>
      <c r="C9" s="85"/>
      <c r="D9" s="85"/>
      <c r="E9" s="85"/>
      <c r="F9" s="93" t="s">
        <v>1635</v>
      </c>
      <c r="G9" s="94" t="s">
        <v>1636</v>
      </c>
      <c r="H9" s="93"/>
      <c r="I9" s="95"/>
      <c r="J9" s="89"/>
      <c r="K9" s="89"/>
    </row>
    <row r="10" spans="1:11" ht="15">
      <c r="A10" s="68"/>
      <c r="B10" s="85"/>
      <c r="C10" s="85"/>
      <c r="D10" s="85"/>
      <c r="E10" s="85"/>
      <c r="F10" s="93" t="s">
        <v>236</v>
      </c>
      <c r="G10" s="94">
        <f>VLOOKUP(F10,'Общий прайс лист'!A:B,2,FALSE)</f>
        <v>0</v>
      </c>
      <c r="H10" s="93"/>
      <c r="I10" s="95">
        <f>VLOOKUP(F10,'Общий прайс лист'!A:D,4,FALSE)</f>
        <v>6900</v>
      </c>
      <c r="J10" s="89"/>
      <c r="K10" s="89"/>
    </row>
    <row r="11" spans="1:11" ht="13.5" customHeight="1">
      <c r="A11" s="68"/>
      <c r="B11" s="85"/>
      <c r="C11" s="85"/>
      <c r="D11" s="85"/>
      <c r="E11" s="85"/>
      <c r="F11" s="96" t="s">
        <v>619</v>
      </c>
      <c r="G11" s="97">
        <f>VLOOKUP(F11,'Общий прайс лист'!A:B,2,FALSE)</f>
        <v>0</v>
      </c>
      <c r="H11" s="96"/>
      <c r="I11" s="98">
        <f>VLOOKUP(F11,'Общий прайс лист'!A:D,4,FALSE)</f>
        <v>8900</v>
      </c>
      <c r="J11" s="89"/>
      <c r="K11" s="89"/>
    </row>
    <row r="12" spans="1:11" ht="28.5" customHeight="1">
      <c r="A12" s="68"/>
      <c r="B12" s="99" t="s">
        <v>1628</v>
      </c>
      <c r="C12" s="100" t="s">
        <v>1629</v>
      </c>
      <c r="D12" s="101" t="s">
        <v>189</v>
      </c>
      <c r="E12" s="101"/>
      <c r="F12" s="102" t="s">
        <v>185</v>
      </c>
      <c r="G12" s="103">
        <f>VLOOKUP(F12,'Общий прайс лист'!A:B,2,FALSE)</f>
        <v>0</v>
      </c>
      <c r="H12" s="104">
        <v>1</v>
      </c>
      <c r="I12" s="105">
        <f>VLOOKUP(F12,'Общий прайс лист'!A:D,4,FALSE)</f>
        <v>39900</v>
      </c>
      <c r="J12" s="106">
        <f>VLOOKUP(D12,'Общий прайс лист'!A:D,4,FALSE)</f>
        <v>49900</v>
      </c>
      <c r="K12" s="106"/>
    </row>
    <row r="13" spans="1:11" ht="13.5" customHeight="1">
      <c r="A13" s="68"/>
      <c r="B13" s="99"/>
      <c r="C13" s="100"/>
      <c r="D13" s="101"/>
      <c r="E13" s="101"/>
      <c r="F13" s="107" t="s">
        <v>745</v>
      </c>
      <c r="G13" s="108">
        <f>VLOOKUP(F13,'Общий прайс лист'!A:B,2,FALSE)</f>
        <v>0</v>
      </c>
      <c r="H13" s="109">
        <v>1</v>
      </c>
      <c r="I13" s="110">
        <f>VLOOKUP(F13,'Общий прайс лист'!A:D,4,FALSE)</f>
        <v>4900</v>
      </c>
      <c r="J13" s="106"/>
      <c r="K13" s="106"/>
    </row>
    <row r="14" spans="1:11" ht="15">
      <c r="A14" s="68"/>
      <c r="B14" s="99"/>
      <c r="C14" s="100"/>
      <c r="D14" s="101"/>
      <c r="E14" s="101"/>
      <c r="F14" s="107" t="s">
        <v>1630</v>
      </c>
      <c r="G14" s="108" t="s">
        <v>1631</v>
      </c>
      <c r="H14" s="109">
        <v>2</v>
      </c>
      <c r="I14" s="110"/>
      <c r="J14" s="106"/>
      <c r="K14" s="106"/>
    </row>
    <row r="15" spans="1:11" ht="13.5" customHeight="1">
      <c r="A15" s="68"/>
      <c r="B15" s="99"/>
      <c r="C15" s="100"/>
      <c r="D15" s="101"/>
      <c r="E15" s="101"/>
      <c r="F15" s="107" t="s">
        <v>566</v>
      </c>
      <c r="G15" s="108">
        <f>VLOOKUP(F15,'Общий прайс лист'!A:B,2,FALSE)</f>
        <v>0</v>
      </c>
      <c r="H15" s="109">
        <v>1</v>
      </c>
      <c r="I15" s="110">
        <f>VLOOKUP(F15,'Общий прайс лист'!A:D,4,FALSE)</f>
        <v>5900</v>
      </c>
      <c r="J15" s="106"/>
      <c r="K15" s="106"/>
    </row>
    <row r="16" spans="1:11" ht="13.5" customHeight="1">
      <c r="A16" s="68"/>
      <c r="B16" s="99"/>
      <c r="C16" s="100"/>
      <c r="D16" s="101"/>
      <c r="E16" s="101"/>
      <c r="F16" s="111" t="s">
        <v>554</v>
      </c>
      <c r="G16" s="112">
        <f>VLOOKUP(F16,'Общий прайс лист'!A:B,2,FALSE)</f>
        <v>0</v>
      </c>
      <c r="H16" s="113">
        <v>1</v>
      </c>
      <c r="I16" s="114">
        <f>VLOOKUP(F16,'Общий прайс лист'!A:D,4,FALSE)</f>
        <v>3900</v>
      </c>
      <c r="J16" s="106"/>
      <c r="K16" s="106"/>
    </row>
    <row r="17" spans="1:11" ht="13.5" customHeight="1">
      <c r="A17" s="68"/>
      <c r="B17" s="85" t="s">
        <v>1632</v>
      </c>
      <c r="C17" s="85"/>
      <c r="D17" s="85"/>
      <c r="E17" s="85"/>
      <c r="F17" s="86" t="s">
        <v>544</v>
      </c>
      <c r="G17" s="87">
        <f>VLOOKUP(F17,'Общий прайс лист'!A:B,2,FALSE)</f>
        <v>0</v>
      </c>
      <c r="H17" s="86"/>
      <c r="I17" s="88">
        <f>VLOOKUP(F17,'Общий прайс лист'!A:D,4,FALSE)</f>
        <v>9900</v>
      </c>
      <c r="J17" s="89"/>
      <c r="K17" s="89"/>
    </row>
    <row r="18" spans="1:11" ht="13.5" customHeight="1">
      <c r="A18" s="68"/>
      <c r="B18" s="85"/>
      <c r="C18" s="85"/>
      <c r="D18" s="85"/>
      <c r="E18" s="85"/>
      <c r="F18" s="86" t="s">
        <v>583</v>
      </c>
      <c r="G18" s="87">
        <f>VLOOKUP(F18,'Общий прайс лист'!A:B,2,FALSE)</f>
        <v>0</v>
      </c>
      <c r="H18" s="86"/>
      <c r="I18" s="88">
        <f>VLOOKUP(F18,'Общий прайс лист'!A:D,4,FALSE)</f>
        <v>9900</v>
      </c>
      <c r="J18" s="89"/>
      <c r="K18" s="89"/>
    </row>
    <row r="19" spans="1:11" ht="15">
      <c r="A19" s="68"/>
      <c r="B19" s="85"/>
      <c r="C19" s="85"/>
      <c r="D19" s="85"/>
      <c r="E19" s="85"/>
      <c r="F19" s="90" t="s">
        <v>1633</v>
      </c>
      <c r="G19" s="91" t="s">
        <v>1634</v>
      </c>
      <c r="H19" s="90"/>
      <c r="I19" s="92"/>
      <c r="J19" s="89"/>
      <c r="K19" s="89"/>
    </row>
    <row r="20" spans="1:11" ht="15">
      <c r="A20" s="68"/>
      <c r="B20" s="85"/>
      <c r="C20" s="85"/>
      <c r="D20" s="85"/>
      <c r="E20" s="85"/>
      <c r="F20" s="93" t="s">
        <v>1635</v>
      </c>
      <c r="G20" s="94" t="s">
        <v>1636</v>
      </c>
      <c r="H20" s="93"/>
      <c r="I20" s="95"/>
      <c r="J20" s="89"/>
      <c r="K20" s="89"/>
    </row>
    <row r="21" spans="1:11" ht="13.5" customHeight="1">
      <c r="A21" s="68"/>
      <c r="B21" s="85"/>
      <c r="C21" s="85"/>
      <c r="D21" s="85"/>
      <c r="E21" s="85"/>
      <c r="F21" s="93" t="s">
        <v>236</v>
      </c>
      <c r="G21" s="94">
        <f>VLOOKUP(F21,'Общий прайс лист'!A:B,2,FALSE)</f>
        <v>0</v>
      </c>
      <c r="H21" s="93"/>
      <c r="I21" s="95">
        <f>VLOOKUP(F21,'Общий прайс лист'!A:D,4,FALSE)</f>
        <v>6900</v>
      </c>
      <c r="J21" s="89"/>
      <c r="K21" s="89"/>
    </row>
    <row r="22" spans="1:11" ht="13.5" customHeight="1">
      <c r="A22" s="68"/>
      <c r="B22" s="85"/>
      <c r="C22" s="85"/>
      <c r="D22" s="85"/>
      <c r="E22" s="85"/>
      <c r="F22" s="96" t="s">
        <v>619</v>
      </c>
      <c r="G22" s="97">
        <f>VLOOKUP(F22,'Общий прайс лист'!A:B,2,FALSE)</f>
        <v>0</v>
      </c>
      <c r="H22" s="96"/>
      <c r="I22" s="98">
        <f>VLOOKUP(F22,'Общий прайс лист'!A:D,4,FALSE)</f>
        <v>8900</v>
      </c>
      <c r="J22" s="89"/>
      <c r="K22" s="89"/>
    </row>
    <row r="23" spans="1:11" ht="39.75" customHeight="1">
      <c r="A23" s="68"/>
      <c r="B23" s="69" t="s">
        <v>1637</v>
      </c>
      <c r="C23" s="100" t="s">
        <v>1629</v>
      </c>
      <c r="D23" s="71" t="s">
        <v>193</v>
      </c>
      <c r="E23" s="71"/>
      <c r="F23" s="72" t="s">
        <v>191</v>
      </c>
      <c r="G23" s="73">
        <f>VLOOKUP(F23,'Общий прайс лист'!A:B,2,FALSE)</f>
        <v>0</v>
      </c>
      <c r="H23" s="74">
        <v>1</v>
      </c>
      <c r="I23" s="75">
        <f>VLOOKUP(F23,'Общий прайс лист'!A:D,4,FALSE)</f>
        <v>42900</v>
      </c>
      <c r="J23" s="76">
        <f>VLOOKUP(D23,'Общий прайс лист'!A:D,4,FALSE)</f>
        <v>45900</v>
      </c>
      <c r="K23" s="76"/>
    </row>
    <row r="24" spans="1:11" ht="15" customHeight="1">
      <c r="A24" s="68"/>
      <c r="B24" s="69"/>
      <c r="C24" s="100"/>
      <c r="D24" s="71"/>
      <c r="E24" s="71"/>
      <c r="F24" s="77" t="s">
        <v>745</v>
      </c>
      <c r="G24" s="78">
        <f>VLOOKUP(F24,'Общий прайс лист'!A:B,2,FALSE)</f>
        <v>0</v>
      </c>
      <c r="H24" s="79">
        <v>1</v>
      </c>
      <c r="I24" s="80">
        <f>VLOOKUP(F24,'Общий прайс лист'!A:D,4,FALSE)</f>
        <v>4900</v>
      </c>
      <c r="J24" s="76"/>
      <c r="K24" s="76"/>
    </row>
    <row r="25" spans="1:11" ht="15.75" customHeight="1">
      <c r="A25" s="68"/>
      <c r="B25" s="69"/>
      <c r="C25" s="100"/>
      <c r="D25" s="71"/>
      <c r="E25" s="71"/>
      <c r="F25" s="81" t="s">
        <v>1630</v>
      </c>
      <c r="G25" s="82" t="s">
        <v>1631</v>
      </c>
      <c r="H25" s="83">
        <v>2</v>
      </c>
      <c r="I25" s="84"/>
      <c r="J25" s="76"/>
      <c r="K25" s="76"/>
    </row>
    <row r="26" spans="1:11" ht="15" customHeight="1">
      <c r="A26" s="68"/>
      <c r="B26" s="85" t="s">
        <v>1632</v>
      </c>
      <c r="C26" s="85"/>
      <c r="D26" s="85"/>
      <c r="E26" s="85"/>
      <c r="F26" s="86" t="s">
        <v>544</v>
      </c>
      <c r="G26" s="87">
        <f>VLOOKUP(F26,'Общий прайс лист'!A:B,2,FALSE)</f>
        <v>0</v>
      </c>
      <c r="H26" s="86"/>
      <c r="I26" s="88">
        <f>VLOOKUP(F26,'Общий прайс лист'!A:D,4,FALSE)</f>
        <v>9900</v>
      </c>
      <c r="J26" s="115"/>
      <c r="K26" s="115"/>
    </row>
    <row r="27" spans="1:11" ht="15" customHeight="1">
      <c r="A27" s="68"/>
      <c r="B27" s="85"/>
      <c r="C27" s="85"/>
      <c r="D27" s="85"/>
      <c r="E27" s="85"/>
      <c r="F27" s="86" t="s">
        <v>583</v>
      </c>
      <c r="G27" s="87">
        <f>VLOOKUP(F27,'Общий прайс лист'!A:B,2,FALSE)</f>
        <v>0</v>
      </c>
      <c r="H27" s="86"/>
      <c r="I27" s="88">
        <f>VLOOKUP(F27,'Общий прайс лист'!A:D,4,FALSE)</f>
        <v>9900</v>
      </c>
      <c r="J27" s="115"/>
      <c r="K27" s="115"/>
    </row>
    <row r="28" spans="1:11" ht="15" customHeight="1">
      <c r="A28" s="68"/>
      <c r="B28" s="85"/>
      <c r="C28" s="85"/>
      <c r="D28" s="85"/>
      <c r="E28" s="85"/>
      <c r="F28" s="90" t="s">
        <v>1633</v>
      </c>
      <c r="G28" s="91" t="s">
        <v>1634</v>
      </c>
      <c r="H28" s="90"/>
      <c r="I28" s="92"/>
      <c r="J28" s="115"/>
      <c r="K28" s="115"/>
    </row>
    <row r="29" spans="1:11" ht="15" customHeight="1">
      <c r="A29" s="68"/>
      <c r="B29" s="85"/>
      <c r="C29" s="85"/>
      <c r="D29" s="85"/>
      <c r="E29" s="85"/>
      <c r="F29" s="93" t="s">
        <v>1635</v>
      </c>
      <c r="G29" s="94" t="s">
        <v>1636</v>
      </c>
      <c r="H29" s="93"/>
      <c r="I29" s="95"/>
      <c r="J29" s="115"/>
      <c r="K29" s="115"/>
    </row>
    <row r="30" spans="1:11" ht="15" customHeight="1">
      <c r="A30" s="68"/>
      <c r="B30" s="85"/>
      <c r="C30" s="85"/>
      <c r="D30" s="85"/>
      <c r="E30" s="85"/>
      <c r="F30" s="93" t="s">
        <v>236</v>
      </c>
      <c r="G30" s="94">
        <f>VLOOKUP(F30,'Общий прайс лист'!A:B,2,FALSE)</f>
        <v>0</v>
      </c>
      <c r="H30" s="93"/>
      <c r="I30" s="95">
        <f>VLOOKUP(F30,'Общий прайс лист'!A:D,4,FALSE)</f>
        <v>6900</v>
      </c>
      <c r="J30" s="115"/>
      <c r="K30" s="115"/>
    </row>
    <row r="31" spans="1:11" ht="15.75" customHeight="1">
      <c r="A31" s="68"/>
      <c r="B31" s="85"/>
      <c r="C31" s="85"/>
      <c r="D31" s="85"/>
      <c r="E31" s="85"/>
      <c r="F31" s="96" t="s">
        <v>619</v>
      </c>
      <c r="G31" s="97">
        <f>VLOOKUP(F31,'Общий прайс лист'!A:B,2,FALSE)</f>
        <v>0</v>
      </c>
      <c r="H31" s="96"/>
      <c r="I31" s="98">
        <f>VLOOKUP(F31,'Общий прайс лист'!A:D,4,FALSE)</f>
        <v>8900</v>
      </c>
      <c r="J31" s="115"/>
      <c r="K31" s="115"/>
    </row>
    <row r="32" spans="1:11" ht="23.25" customHeight="1">
      <c r="A32" s="68"/>
      <c r="B32" s="99" t="s">
        <v>1637</v>
      </c>
      <c r="C32" s="100" t="s">
        <v>1629</v>
      </c>
      <c r="D32" s="101" t="s">
        <v>195</v>
      </c>
      <c r="E32" s="101"/>
      <c r="F32" s="102" t="s">
        <v>191</v>
      </c>
      <c r="G32" s="103">
        <f>VLOOKUP(F32,'Общий прайс лист'!A:B,2,FALSE)</f>
        <v>0</v>
      </c>
      <c r="H32" s="104">
        <v>1</v>
      </c>
      <c r="I32" s="105">
        <f>VLOOKUP(F32,'Общий прайс лист'!A:D,4,FALSE)</f>
        <v>42900</v>
      </c>
      <c r="J32" s="106">
        <f>VLOOKUP(D32,'Общий прайс лист'!A:D,4,FALSE)</f>
        <v>52900</v>
      </c>
      <c r="K32" s="106"/>
    </row>
    <row r="33" spans="1:11" ht="15">
      <c r="A33" s="68"/>
      <c r="B33" s="99"/>
      <c r="C33" s="100"/>
      <c r="D33" s="101"/>
      <c r="E33" s="101"/>
      <c r="F33" s="107" t="s">
        <v>745</v>
      </c>
      <c r="G33" s="108">
        <f>VLOOKUP(F33,'Общий прайс лист'!A:B,2,FALSE)</f>
        <v>0</v>
      </c>
      <c r="H33" s="109">
        <v>1</v>
      </c>
      <c r="I33" s="110">
        <f>VLOOKUP(F33,'Общий прайс лист'!A:D,4,FALSE)</f>
        <v>4900</v>
      </c>
      <c r="J33" s="106"/>
      <c r="K33" s="106"/>
    </row>
    <row r="34" spans="1:11" ht="15">
      <c r="A34" s="68"/>
      <c r="B34" s="99"/>
      <c r="C34" s="100"/>
      <c r="D34" s="101"/>
      <c r="E34" s="101"/>
      <c r="F34" s="107" t="s">
        <v>1630</v>
      </c>
      <c r="G34" s="108" t="s">
        <v>1631</v>
      </c>
      <c r="H34" s="109">
        <v>2</v>
      </c>
      <c r="I34" s="110"/>
      <c r="J34" s="106"/>
      <c r="K34" s="106"/>
    </row>
    <row r="35" spans="1:11" ht="15">
      <c r="A35" s="68"/>
      <c r="B35" s="99"/>
      <c r="C35" s="100"/>
      <c r="D35" s="101"/>
      <c r="E35" s="101"/>
      <c r="F35" s="107" t="s">
        <v>566</v>
      </c>
      <c r="G35" s="108">
        <f>VLOOKUP(F35,'Общий прайс лист'!A:B,2,FALSE)</f>
        <v>0</v>
      </c>
      <c r="H35" s="109">
        <v>1</v>
      </c>
      <c r="I35" s="110">
        <f>VLOOKUP(F35,'Общий прайс лист'!A:D,4,FALSE)</f>
        <v>5900</v>
      </c>
      <c r="J35" s="106"/>
      <c r="K35" s="106"/>
    </row>
    <row r="36" spans="1:11" ht="15">
      <c r="A36" s="68"/>
      <c r="B36" s="99"/>
      <c r="C36" s="100"/>
      <c r="D36" s="101"/>
      <c r="E36" s="101"/>
      <c r="F36" s="111" t="s">
        <v>554</v>
      </c>
      <c r="G36" s="112">
        <f>VLOOKUP(F36,'Общий прайс лист'!A:B,2,FALSE)</f>
        <v>0</v>
      </c>
      <c r="H36" s="113">
        <v>1</v>
      </c>
      <c r="I36" s="114">
        <f>VLOOKUP(F36,'Общий прайс лист'!A:D,4,FALSE)</f>
        <v>3900</v>
      </c>
      <c r="J36" s="106"/>
      <c r="K36" s="106"/>
    </row>
    <row r="37" spans="1:11" ht="15" customHeight="1">
      <c r="A37" s="68"/>
      <c r="B37" s="85" t="s">
        <v>1632</v>
      </c>
      <c r="C37" s="85"/>
      <c r="D37" s="85"/>
      <c r="E37" s="85"/>
      <c r="F37" s="86" t="s">
        <v>544</v>
      </c>
      <c r="G37" s="87">
        <f>VLOOKUP(F37,'Общий прайс лист'!A:B,2,FALSE)</f>
        <v>0</v>
      </c>
      <c r="H37" s="86"/>
      <c r="I37" s="88">
        <f>VLOOKUP(F37,'Общий прайс лист'!A:D,4,FALSE)</f>
        <v>9900</v>
      </c>
      <c r="J37" s="89"/>
      <c r="K37" s="89"/>
    </row>
    <row r="38" spans="1:11" ht="15">
      <c r="A38" s="68"/>
      <c r="B38" s="85"/>
      <c r="C38" s="85"/>
      <c r="D38" s="85"/>
      <c r="E38" s="85"/>
      <c r="F38" s="86" t="s">
        <v>583</v>
      </c>
      <c r="G38" s="87">
        <f>VLOOKUP(F38,'Общий прайс лист'!A:B,2,FALSE)</f>
        <v>0</v>
      </c>
      <c r="H38" s="86"/>
      <c r="I38" s="88">
        <f>VLOOKUP(F38,'Общий прайс лист'!A:D,4,FALSE)</f>
        <v>9900</v>
      </c>
      <c r="J38" s="89"/>
      <c r="K38" s="89"/>
    </row>
    <row r="39" spans="1:11" ht="15">
      <c r="A39" s="68"/>
      <c r="B39" s="85"/>
      <c r="C39" s="85"/>
      <c r="D39" s="85"/>
      <c r="E39" s="85"/>
      <c r="F39" s="90" t="s">
        <v>1633</v>
      </c>
      <c r="G39" s="91" t="s">
        <v>1634</v>
      </c>
      <c r="H39" s="90"/>
      <c r="I39" s="92"/>
      <c r="J39" s="89"/>
      <c r="K39" s="89"/>
    </row>
    <row r="40" spans="1:11" ht="15">
      <c r="A40" s="68"/>
      <c r="B40" s="85"/>
      <c r="C40" s="85"/>
      <c r="D40" s="85"/>
      <c r="E40" s="85"/>
      <c r="F40" s="93" t="s">
        <v>1635</v>
      </c>
      <c r="G40" s="94" t="s">
        <v>1636</v>
      </c>
      <c r="H40" s="93"/>
      <c r="I40" s="95"/>
      <c r="J40" s="89"/>
      <c r="K40" s="89"/>
    </row>
    <row r="41" spans="1:11" ht="15">
      <c r="A41" s="68"/>
      <c r="B41" s="85"/>
      <c r="C41" s="85"/>
      <c r="D41" s="85"/>
      <c r="E41" s="85"/>
      <c r="F41" s="93" t="s">
        <v>236</v>
      </c>
      <c r="G41" s="94">
        <f>VLOOKUP(F41,'Общий прайс лист'!A:B,2,FALSE)</f>
        <v>0</v>
      </c>
      <c r="H41" s="93"/>
      <c r="I41" s="95">
        <f>VLOOKUP(F41,'Общий прайс лист'!A:D,4,FALSE)</f>
        <v>6900</v>
      </c>
      <c r="J41" s="89"/>
      <c r="K41" s="89"/>
    </row>
    <row r="42" spans="1:11" ht="15">
      <c r="A42" s="68"/>
      <c r="B42" s="85"/>
      <c r="C42" s="85"/>
      <c r="D42" s="85"/>
      <c r="E42" s="85"/>
      <c r="F42" s="96" t="s">
        <v>619</v>
      </c>
      <c r="G42" s="97">
        <f>VLOOKUP(F42,'Общий прайс лист'!A:B,2,FALSE)</f>
        <v>0</v>
      </c>
      <c r="H42" s="96"/>
      <c r="I42" s="98">
        <f>VLOOKUP(F42,'Общий прайс лист'!A:D,4,FALSE)</f>
        <v>8900</v>
      </c>
      <c r="J42" s="89"/>
      <c r="K42" s="89"/>
    </row>
    <row r="43" spans="1:11" ht="25.5" customHeight="1">
      <c r="A43" s="68" t="s">
        <v>1638</v>
      </c>
      <c r="B43" s="69" t="s">
        <v>1639</v>
      </c>
      <c r="C43" s="70" t="s">
        <v>1629</v>
      </c>
      <c r="D43" s="71" t="s">
        <v>217</v>
      </c>
      <c r="E43" s="71"/>
      <c r="F43" s="72" t="s">
        <v>215</v>
      </c>
      <c r="G43" s="73">
        <f>VLOOKUP(F43,'Общий прайс лист'!A:B,2,FALSE)</f>
        <v>0</v>
      </c>
      <c r="H43" s="74">
        <v>1</v>
      </c>
      <c r="I43" s="75">
        <f>VLOOKUP(F43,'Общий прайс лист'!A:D,4,FALSE)</f>
        <v>73900</v>
      </c>
      <c r="J43" s="76">
        <f>VLOOKUP(D43,'Общий прайс лист'!A:D,4,FALSE)</f>
        <v>76900</v>
      </c>
      <c r="K43" s="76"/>
    </row>
    <row r="44" spans="1:11" ht="21.75" customHeight="1">
      <c r="A44" s="68"/>
      <c r="B44" s="69"/>
      <c r="C44" s="70"/>
      <c r="D44" s="71"/>
      <c r="E44" s="71"/>
      <c r="F44" s="77" t="s">
        <v>745</v>
      </c>
      <c r="G44" s="78">
        <f>VLOOKUP(F44,'Общий прайс лист'!A:B,2,FALSE)</f>
        <v>0</v>
      </c>
      <c r="H44" s="79">
        <v>1</v>
      </c>
      <c r="I44" s="80">
        <f>VLOOKUP(F44,'Общий прайс лист'!A:D,4,FALSE)</f>
        <v>4900</v>
      </c>
      <c r="J44" s="76"/>
      <c r="K44" s="76"/>
    </row>
    <row r="45" spans="1:11" ht="19.5" customHeight="1">
      <c r="A45" s="68"/>
      <c r="B45" s="69"/>
      <c r="C45" s="70"/>
      <c r="D45" s="71"/>
      <c r="E45" s="71"/>
      <c r="F45" s="81" t="s">
        <v>1630</v>
      </c>
      <c r="G45" s="82" t="s">
        <v>1631</v>
      </c>
      <c r="H45" s="83">
        <v>2</v>
      </c>
      <c r="I45" s="84"/>
      <c r="J45" s="76"/>
      <c r="K45" s="76"/>
    </row>
    <row r="46" spans="1:11" ht="15" customHeight="1">
      <c r="A46" s="68"/>
      <c r="B46" s="116" t="s">
        <v>1632</v>
      </c>
      <c r="C46" s="116"/>
      <c r="D46" s="116"/>
      <c r="E46" s="116"/>
      <c r="F46" s="86" t="s">
        <v>544</v>
      </c>
      <c r="G46" s="87">
        <f>VLOOKUP(F46,'Общий прайс лист'!A:B,2,FALSE)</f>
        <v>0</v>
      </c>
      <c r="H46" s="86"/>
      <c r="I46" s="88">
        <f>VLOOKUP(F46,'Общий прайс лист'!A:D,4,FALSE)</f>
        <v>9900</v>
      </c>
      <c r="J46" s="89"/>
      <c r="K46" s="89"/>
    </row>
    <row r="47" spans="1:11" ht="15">
      <c r="A47" s="68"/>
      <c r="B47" s="116"/>
      <c r="C47" s="116"/>
      <c r="D47" s="116"/>
      <c r="E47" s="116"/>
      <c r="F47" s="86" t="s">
        <v>583</v>
      </c>
      <c r="G47" s="87">
        <f>VLOOKUP(F47,'Общий прайс лист'!A:B,2,FALSE)</f>
        <v>0</v>
      </c>
      <c r="H47" s="86"/>
      <c r="I47" s="88">
        <f>VLOOKUP(F47,'Общий прайс лист'!A:D,4,FALSE)</f>
        <v>9900</v>
      </c>
      <c r="J47" s="89"/>
      <c r="K47" s="89"/>
    </row>
    <row r="48" spans="1:11" ht="15">
      <c r="A48" s="68"/>
      <c r="B48" s="116"/>
      <c r="C48" s="116"/>
      <c r="D48" s="116"/>
      <c r="E48" s="116"/>
      <c r="F48" s="90" t="s">
        <v>1633</v>
      </c>
      <c r="G48" s="91" t="s">
        <v>1634</v>
      </c>
      <c r="H48" s="90"/>
      <c r="I48" s="92"/>
      <c r="J48" s="89"/>
      <c r="K48" s="89"/>
    </row>
    <row r="49" spans="1:11" ht="15">
      <c r="A49" s="68"/>
      <c r="B49" s="116"/>
      <c r="C49" s="116"/>
      <c r="D49" s="116"/>
      <c r="E49" s="116"/>
      <c r="F49" s="96" t="s">
        <v>1635</v>
      </c>
      <c r="G49" s="97" t="s">
        <v>1636</v>
      </c>
      <c r="H49" s="96"/>
      <c r="I49" s="98"/>
      <c r="J49" s="89"/>
      <c r="K49" s="89"/>
    </row>
    <row r="50" spans="1:11" ht="21.75" customHeight="1">
      <c r="A50" s="68"/>
      <c r="B50" s="99" t="s">
        <v>1639</v>
      </c>
      <c r="C50" s="100" t="s">
        <v>1629</v>
      </c>
      <c r="D50" s="101" t="s">
        <v>219</v>
      </c>
      <c r="E50" s="101"/>
      <c r="F50" s="102" t="s">
        <v>215</v>
      </c>
      <c r="G50" s="103">
        <f>VLOOKUP(F50,'Общий прайс лист'!A:B,2,FALSE)</f>
        <v>0</v>
      </c>
      <c r="H50" s="104">
        <v>1</v>
      </c>
      <c r="I50" s="105">
        <f>VLOOKUP(F50,'Общий прайс лист'!A:D,4,FALSE)</f>
        <v>73900</v>
      </c>
      <c r="J50" s="106">
        <f>VLOOKUP(D50,'Общий прайс лист'!A:D,4,FALSE)</f>
        <v>83900</v>
      </c>
      <c r="K50" s="106"/>
    </row>
    <row r="51" spans="1:11" ht="15">
      <c r="A51" s="68"/>
      <c r="B51" s="99"/>
      <c r="C51" s="100"/>
      <c r="D51" s="101"/>
      <c r="E51" s="101"/>
      <c r="F51" s="107" t="s">
        <v>745</v>
      </c>
      <c r="G51" s="108">
        <f>VLOOKUP(F51,'Общий прайс лист'!A:B,2,FALSE)</f>
        <v>0</v>
      </c>
      <c r="H51" s="109">
        <v>1</v>
      </c>
      <c r="I51" s="110">
        <f>VLOOKUP(F51,'Общий прайс лист'!A:D,4,FALSE)</f>
        <v>4900</v>
      </c>
      <c r="J51" s="106"/>
      <c r="K51" s="106"/>
    </row>
    <row r="52" spans="1:11" ht="15">
      <c r="A52" s="68"/>
      <c r="B52" s="99"/>
      <c r="C52" s="100"/>
      <c r="D52" s="101"/>
      <c r="E52" s="101"/>
      <c r="F52" s="107" t="s">
        <v>1630</v>
      </c>
      <c r="G52" s="108" t="s">
        <v>1631</v>
      </c>
      <c r="H52" s="109">
        <v>2</v>
      </c>
      <c r="I52" s="110"/>
      <c r="J52" s="106"/>
      <c r="K52" s="106"/>
    </row>
    <row r="53" spans="1:11" ht="15">
      <c r="A53" s="68"/>
      <c r="B53" s="99"/>
      <c r="C53" s="100"/>
      <c r="D53" s="101"/>
      <c r="E53" s="101"/>
      <c r="F53" s="107" t="s">
        <v>566</v>
      </c>
      <c r="G53" s="108">
        <f>VLOOKUP(F53,'Общий прайс лист'!A:B,2,FALSE)</f>
        <v>0</v>
      </c>
      <c r="H53" s="109">
        <v>1</v>
      </c>
      <c r="I53" s="110">
        <f>VLOOKUP(F53,'Общий прайс лист'!A:D,4,FALSE)</f>
        <v>5900</v>
      </c>
      <c r="J53" s="106"/>
      <c r="K53" s="106"/>
    </row>
    <row r="54" spans="1:11" ht="15">
      <c r="A54" s="68"/>
      <c r="B54" s="99"/>
      <c r="C54" s="100"/>
      <c r="D54" s="101"/>
      <c r="E54" s="101"/>
      <c r="F54" s="111" t="s">
        <v>554</v>
      </c>
      <c r="G54" s="112">
        <f>VLOOKUP(F54,'Общий прайс лист'!A:B,2,FALSE)</f>
        <v>0</v>
      </c>
      <c r="H54" s="113">
        <v>1</v>
      </c>
      <c r="I54" s="114">
        <f>VLOOKUP(F54,'Общий прайс лист'!A:D,4,FALSE)</f>
        <v>3900</v>
      </c>
      <c r="J54" s="106"/>
      <c r="K54" s="106"/>
    </row>
    <row r="55" spans="1:11" ht="15" customHeight="1">
      <c r="A55" s="68"/>
      <c r="B55" s="116" t="s">
        <v>1632</v>
      </c>
      <c r="C55" s="116"/>
      <c r="D55" s="116"/>
      <c r="E55" s="116"/>
      <c r="F55" s="86" t="s">
        <v>544</v>
      </c>
      <c r="G55" s="87">
        <f>VLOOKUP(F55,'Общий прайс лист'!A:B,2,FALSE)</f>
        <v>0</v>
      </c>
      <c r="H55" s="86"/>
      <c r="I55" s="88">
        <f>VLOOKUP(F55,'Общий прайс лист'!A:D,4,FALSE)</f>
        <v>9900</v>
      </c>
      <c r="J55" s="89"/>
      <c r="K55" s="89"/>
    </row>
    <row r="56" spans="1:11" ht="15">
      <c r="A56" s="68"/>
      <c r="B56" s="116"/>
      <c r="C56" s="116"/>
      <c r="D56" s="116"/>
      <c r="E56" s="116"/>
      <c r="F56" s="86" t="s">
        <v>583</v>
      </c>
      <c r="G56" s="87">
        <f>VLOOKUP(F56,'Общий прайс лист'!A:B,2,FALSE)</f>
        <v>0</v>
      </c>
      <c r="H56" s="86"/>
      <c r="I56" s="88">
        <f>VLOOKUP(F56,'Общий прайс лист'!A:D,4,FALSE)</f>
        <v>9900</v>
      </c>
      <c r="J56" s="89"/>
      <c r="K56" s="89"/>
    </row>
    <row r="57" spans="1:11" ht="15">
      <c r="A57" s="68"/>
      <c r="B57" s="116"/>
      <c r="C57" s="116"/>
      <c r="D57" s="116"/>
      <c r="E57" s="116"/>
      <c r="F57" s="90" t="s">
        <v>1633</v>
      </c>
      <c r="G57" s="91" t="s">
        <v>1634</v>
      </c>
      <c r="H57" s="90"/>
      <c r="I57" s="92"/>
      <c r="J57" s="89"/>
      <c r="K57" s="89"/>
    </row>
    <row r="58" spans="1:11" ht="15">
      <c r="A58" s="68"/>
      <c r="B58" s="116"/>
      <c r="C58" s="116"/>
      <c r="D58" s="116"/>
      <c r="E58" s="116"/>
      <c r="F58" s="96" t="s">
        <v>1635</v>
      </c>
      <c r="G58" s="97" t="s">
        <v>1636</v>
      </c>
      <c r="H58" s="96"/>
      <c r="I58" s="98"/>
      <c r="J58" s="89"/>
      <c r="K58" s="89"/>
    </row>
    <row r="59" spans="1:11" ht="22.5">
      <c r="A59" s="117" t="s">
        <v>36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5" customHeight="1">
      <c r="A60" s="68" t="s">
        <v>1640</v>
      </c>
      <c r="B60" s="118" t="s">
        <v>1641</v>
      </c>
      <c r="C60" s="100" t="s">
        <v>1642</v>
      </c>
      <c r="D60" s="71" t="s">
        <v>55</v>
      </c>
      <c r="E60" s="71"/>
      <c r="F60" s="119" t="s">
        <v>53</v>
      </c>
      <c r="G60" s="73">
        <f>VLOOKUP(F60,'Общий прайс лист'!A:B,2,FALSE)</f>
        <v>0</v>
      </c>
      <c r="H60" s="74">
        <v>2</v>
      </c>
      <c r="I60" s="75">
        <f>VLOOKUP(F60,'Общий прайс лист'!A:D,4,FALSE)</f>
        <v>27900</v>
      </c>
      <c r="J60" s="76">
        <f>VLOOKUP(D60,'Общий прайс лист'!A:D,4,FALSE)</f>
        <v>54900</v>
      </c>
      <c r="K60" s="76"/>
    </row>
    <row r="61" spans="1:11" ht="15" customHeight="1">
      <c r="A61" s="68"/>
      <c r="B61" s="118"/>
      <c r="C61" s="100"/>
      <c r="D61" s="71"/>
      <c r="E61" s="71"/>
      <c r="F61" s="120" t="s">
        <v>644</v>
      </c>
      <c r="G61" s="121">
        <f>VLOOKUP(F61,'Общий прайс лист'!A:B,2,FALSE)</f>
        <v>0</v>
      </c>
      <c r="H61" s="122">
        <v>1</v>
      </c>
      <c r="I61" s="123">
        <f>VLOOKUP(F61,'Общий прайс лист'!A:D,4,FALSE)</f>
        <v>27900</v>
      </c>
      <c r="J61" s="76"/>
      <c r="K61" s="76"/>
    </row>
    <row r="62" spans="1:11" ht="15" customHeight="1">
      <c r="A62" s="68"/>
      <c r="B62" s="118"/>
      <c r="C62" s="100"/>
      <c r="D62" s="71"/>
      <c r="E62" s="71"/>
      <c r="F62" s="77" t="s">
        <v>745</v>
      </c>
      <c r="G62" s="79">
        <f>VLOOKUP(F62,'Общий прайс лист'!A:B,2,FALSE)</f>
        <v>0</v>
      </c>
      <c r="H62" s="79">
        <v>1</v>
      </c>
      <c r="I62" s="80">
        <f>VLOOKUP(F62,'Общий прайс лист'!A:D,4,FALSE)</f>
        <v>4900</v>
      </c>
      <c r="J62" s="76"/>
      <c r="K62" s="76"/>
    </row>
    <row r="63" spans="1:11" ht="15">
      <c r="A63" s="68"/>
      <c r="B63" s="118"/>
      <c r="C63" s="100"/>
      <c r="D63" s="71"/>
      <c r="E63" s="71"/>
      <c r="F63" s="81" t="s">
        <v>1630</v>
      </c>
      <c r="G63" s="83" t="s">
        <v>1631</v>
      </c>
      <c r="H63" s="83">
        <v>2</v>
      </c>
      <c r="I63" s="84"/>
      <c r="J63" s="76"/>
      <c r="K63" s="76"/>
    </row>
    <row r="64" spans="1:11" ht="16.5" customHeight="1">
      <c r="A64" s="68"/>
      <c r="B64" s="85" t="s">
        <v>1632</v>
      </c>
      <c r="C64" s="85"/>
      <c r="D64" s="85"/>
      <c r="E64" s="85"/>
      <c r="F64" s="86" t="s">
        <v>154</v>
      </c>
      <c r="G64" s="86">
        <f>VLOOKUP(F64,'Общий прайс лист'!A:B,2,FALSE)</f>
        <v>0</v>
      </c>
      <c r="H64" s="86"/>
      <c r="I64" s="88">
        <f>VLOOKUP(F64,'Общий прайс лист'!A:D,4,FALSE)</f>
        <v>12900</v>
      </c>
      <c r="J64" s="124"/>
      <c r="K64" s="124"/>
    </row>
    <row r="65" spans="1:11" ht="15" customHeight="1">
      <c r="A65" s="68"/>
      <c r="B65" s="85"/>
      <c r="C65" s="85"/>
      <c r="D65" s="85"/>
      <c r="E65" s="85"/>
      <c r="F65" s="90" t="s">
        <v>156</v>
      </c>
      <c r="G65" s="90">
        <f>VLOOKUP(F65,'Общий прайс лист'!A:B,2,FALSE)</f>
        <v>0</v>
      </c>
      <c r="H65" s="90"/>
      <c r="I65" s="92">
        <f>VLOOKUP(F65,'Общий прайс лист'!A:D,4,FALSE)</f>
        <v>12900</v>
      </c>
      <c r="J65" s="124"/>
      <c r="K65" s="124"/>
    </row>
    <row r="66" spans="1:11" ht="15" customHeight="1">
      <c r="A66" s="68"/>
      <c r="B66" s="85"/>
      <c r="C66" s="85"/>
      <c r="D66" s="85"/>
      <c r="E66" s="85"/>
      <c r="F66" s="90" t="s">
        <v>583</v>
      </c>
      <c r="G66" s="90">
        <f>VLOOKUP(F66,'Общий прайс лист'!A:B,2,FALSE)</f>
        <v>0</v>
      </c>
      <c r="H66" s="90"/>
      <c r="I66" s="92">
        <f>VLOOKUP(F66,'Общий прайс лист'!A:D,4,FALSE)</f>
        <v>9900</v>
      </c>
      <c r="J66" s="124"/>
      <c r="K66" s="124"/>
    </row>
    <row r="67" spans="1:11" ht="15" customHeight="1">
      <c r="A67" s="68"/>
      <c r="B67" s="85"/>
      <c r="C67" s="85"/>
      <c r="D67" s="85"/>
      <c r="E67" s="85"/>
      <c r="F67" s="90" t="s">
        <v>544</v>
      </c>
      <c r="G67" s="90">
        <f>VLOOKUP(F67,'Общий прайс лист'!A:B,2,FALSE)</f>
        <v>0</v>
      </c>
      <c r="H67" s="90"/>
      <c r="I67" s="92">
        <f>VLOOKUP(F67,'Общий прайс лист'!A:D,4,FALSE)</f>
        <v>9900</v>
      </c>
      <c r="J67" s="124"/>
      <c r="K67" s="124"/>
    </row>
    <row r="68" spans="1:11" ht="14.25" customHeight="1">
      <c r="A68" s="68"/>
      <c r="B68" s="85"/>
      <c r="C68" s="85"/>
      <c r="D68" s="85"/>
      <c r="E68" s="85"/>
      <c r="F68" s="96" t="s">
        <v>623</v>
      </c>
      <c r="G68" s="96">
        <f>VLOOKUP(F68,'Общий прайс лист'!A:B,2,FALSE)</f>
        <v>0</v>
      </c>
      <c r="H68" s="96"/>
      <c r="I68" s="98">
        <f>VLOOKUP(F68,'Общий прайс лист'!A:D,4,FALSE)</f>
        <v>10900</v>
      </c>
      <c r="J68" s="124"/>
      <c r="K68" s="124"/>
    </row>
    <row r="69" spans="1:11" ht="29.25" customHeight="1">
      <c r="A69" s="68"/>
      <c r="B69" s="118" t="s">
        <v>1641</v>
      </c>
      <c r="C69" s="100" t="s">
        <v>1642</v>
      </c>
      <c r="D69" s="101" t="s">
        <v>57</v>
      </c>
      <c r="E69" s="101"/>
      <c r="F69" s="125" t="s">
        <v>53</v>
      </c>
      <c r="G69" s="103">
        <f>VLOOKUP(F69,'Общий прайс лист'!A:B,2,FALSE)</f>
        <v>0</v>
      </c>
      <c r="H69" s="104">
        <v>2</v>
      </c>
      <c r="I69" s="105">
        <f>VLOOKUP(F69,'Общий прайс лист'!A:D,4,FALSE)</f>
        <v>27900</v>
      </c>
      <c r="J69" s="126">
        <f>VLOOKUP(D69,'Общий прайс лист'!A:D,4,FALSE)</f>
        <v>61900</v>
      </c>
      <c r="K69" s="126"/>
    </row>
    <row r="70" spans="1:11" ht="14.25" customHeight="1">
      <c r="A70" s="68"/>
      <c r="B70" s="118"/>
      <c r="C70" s="100"/>
      <c r="D70" s="101"/>
      <c r="E70" s="101"/>
      <c r="F70" s="127" t="s">
        <v>644</v>
      </c>
      <c r="G70" s="128">
        <f>VLOOKUP(F70,'Общий прайс лист'!A:B,2,FALSE)</f>
        <v>0</v>
      </c>
      <c r="H70" s="129">
        <v>1</v>
      </c>
      <c r="I70" s="130">
        <f>VLOOKUP(F70,'Общий прайс лист'!A:D,4,FALSE)</f>
        <v>27900</v>
      </c>
      <c r="J70" s="126"/>
      <c r="K70" s="126"/>
    </row>
    <row r="71" spans="1:11" ht="14.25" customHeight="1">
      <c r="A71" s="68"/>
      <c r="B71" s="118"/>
      <c r="C71" s="100"/>
      <c r="D71" s="101"/>
      <c r="E71" s="101"/>
      <c r="F71" s="107" t="s">
        <v>745</v>
      </c>
      <c r="G71" s="109">
        <f>VLOOKUP(F71,'Общий прайс лист'!A:B,2,FALSE)</f>
        <v>0</v>
      </c>
      <c r="H71" s="109">
        <v>1</v>
      </c>
      <c r="I71" s="110">
        <f>VLOOKUP(F71,'Общий прайс лист'!A:D,4,FALSE)</f>
        <v>4900</v>
      </c>
      <c r="J71" s="126"/>
      <c r="K71" s="126"/>
    </row>
    <row r="72" spans="1:11" ht="14.25" customHeight="1">
      <c r="A72" s="68"/>
      <c r="B72" s="118"/>
      <c r="C72" s="100"/>
      <c r="D72" s="101"/>
      <c r="E72" s="101"/>
      <c r="F72" s="107" t="s">
        <v>1630</v>
      </c>
      <c r="G72" s="109" t="s">
        <v>1631</v>
      </c>
      <c r="H72" s="109">
        <v>2</v>
      </c>
      <c r="I72" s="110"/>
      <c r="J72" s="126"/>
      <c r="K72" s="126"/>
    </row>
    <row r="73" spans="1:11" ht="14.25" customHeight="1">
      <c r="A73" s="68"/>
      <c r="B73" s="118"/>
      <c r="C73" s="100"/>
      <c r="D73" s="101"/>
      <c r="E73" s="101"/>
      <c r="F73" s="107" t="s">
        <v>566</v>
      </c>
      <c r="G73" s="109">
        <f>VLOOKUP(F73,'Общий прайс лист'!A:B,2,FALSE)</f>
        <v>0</v>
      </c>
      <c r="H73" s="109">
        <v>1</v>
      </c>
      <c r="I73" s="110">
        <f>VLOOKUP(F73,'Общий прайс лист'!A:D,4,FALSE)</f>
        <v>5900</v>
      </c>
      <c r="J73" s="126"/>
      <c r="K73" s="126"/>
    </row>
    <row r="74" spans="1:11" ht="14.25" customHeight="1">
      <c r="A74" s="68"/>
      <c r="B74" s="118"/>
      <c r="C74" s="100"/>
      <c r="D74" s="101"/>
      <c r="E74" s="101"/>
      <c r="F74" s="131" t="s">
        <v>554</v>
      </c>
      <c r="G74" s="132">
        <f>VLOOKUP(F74,'Общий прайс лист'!A:B,2,FALSE)</f>
        <v>0</v>
      </c>
      <c r="H74" s="113">
        <v>1</v>
      </c>
      <c r="I74" s="114">
        <f>VLOOKUP(F74,'Общий прайс лист'!A:D,4,FALSE)</f>
        <v>3900</v>
      </c>
      <c r="J74" s="126"/>
      <c r="K74" s="126"/>
    </row>
    <row r="75" spans="1:11" ht="14.25" customHeight="1">
      <c r="A75" s="68"/>
      <c r="B75" s="85" t="s">
        <v>1632</v>
      </c>
      <c r="C75" s="85"/>
      <c r="D75" s="85"/>
      <c r="E75" s="85"/>
      <c r="F75" s="86" t="s">
        <v>154</v>
      </c>
      <c r="G75" s="86">
        <f>VLOOKUP(F75,'Общий прайс лист'!A:B,2,FALSE)</f>
        <v>0</v>
      </c>
      <c r="H75" s="86"/>
      <c r="I75" s="88">
        <f>VLOOKUP(F75,'Общий прайс лист'!A:D,4,FALSE)</f>
        <v>12900</v>
      </c>
      <c r="J75" s="124"/>
      <c r="K75" s="124"/>
    </row>
    <row r="76" spans="1:11" ht="14.25" customHeight="1">
      <c r="A76" s="68"/>
      <c r="B76" s="85"/>
      <c r="C76" s="85"/>
      <c r="D76" s="85"/>
      <c r="E76" s="85"/>
      <c r="F76" s="90" t="s">
        <v>156</v>
      </c>
      <c r="G76" s="90">
        <f>VLOOKUP(F76,'Общий прайс лист'!A:B,2,FALSE)</f>
        <v>0</v>
      </c>
      <c r="H76" s="90"/>
      <c r="I76" s="92">
        <f>VLOOKUP(F76,'Общий прайс лист'!A:D,4,FALSE)</f>
        <v>12900</v>
      </c>
      <c r="J76" s="124"/>
      <c r="K76" s="124"/>
    </row>
    <row r="77" spans="1:11" ht="14.25" customHeight="1">
      <c r="A77" s="68"/>
      <c r="B77" s="85"/>
      <c r="C77" s="85"/>
      <c r="D77" s="85"/>
      <c r="E77" s="85"/>
      <c r="F77" s="90" t="s">
        <v>583</v>
      </c>
      <c r="G77" s="90">
        <f>VLOOKUP(F77,'Общий прайс лист'!A:B,2,FALSE)</f>
        <v>0</v>
      </c>
      <c r="H77" s="90"/>
      <c r="I77" s="92">
        <f>VLOOKUP(F77,'Общий прайс лист'!A:D,4,FALSE)</f>
        <v>9900</v>
      </c>
      <c r="J77" s="124"/>
      <c r="K77" s="124"/>
    </row>
    <row r="78" spans="1:11" ht="14.25" customHeight="1">
      <c r="A78" s="68"/>
      <c r="B78" s="85"/>
      <c r="C78" s="85"/>
      <c r="D78" s="85"/>
      <c r="E78" s="85"/>
      <c r="F78" s="90" t="s">
        <v>544</v>
      </c>
      <c r="G78" s="90">
        <f>VLOOKUP(F78,'Общий прайс лист'!A:B,2,FALSE)</f>
        <v>0</v>
      </c>
      <c r="H78" s="90"/>
      <c r="I78" s="92">
        <f>VLOOKUP(F78,'Общий прайс лист'!A:D,4,FALSE)</f>
        <v>9900</v>
      </c>
      <c r="J78" s="124"/>
      <c r="K78" s="124"/>
    </row>
    <row r="79" spans="1:11" ht="14.25" customHeight="1">
      <c r="A79" s="68"/>
      <c r="B79" s="85"/>
      <c r="C79" s="85"/>
      <c r="D79" s="85"/>
      <c r="E79" s="85"/>
      <c r="F79" s="96" t="s">
        <v>623</v>
      </c>
      <c r="G79" s="96">
        <f>VLOOKUP(F79,'Общий прайс лист'!A:B,2,FALSE)</f>
        <v>0</v>
      </c>
      <c r="H79" s="96"/>
      <c r="I79" s="98">
        <f>VLOOKUP(F79,'Общий прайс лист'!A:D,4,FALSE)</f>
        <v>10900</v>
      </c>
      <c r="J79" s="124"/>
      <c r="K79" s="124"/>
    </row>
    <row r="80" spans="1:11" ht="30.75" customHeight="1">
      <c r="A80" s="68" t="s">
        <v>1643</v>
      </c>
      <c r="B80" s="133" t="s">
        <v>1644</v>
      </c>
      <c r="C80" s="100" t="s">
        <v>1642</v>
      </c>
      <c r="D80" s="71" t="s">
        <v>97</v>
      </c>
      <c r="E80" s="71"/>
      <c r="F80" s="119" t="s">
        <v>95</v>
      </c>
      <c r="G80" s="73">
        <f>VLOOKUP(F80,'Общий прайс лист'!A:B,2,FALSE)</f>
        <v>0</v>
      </c>
      <c r="H80" s="74">
        <v>2</v>
      </c>
      <c r="I80" s="75">
        <f>VLOOKUP(F80,'Общий прайс лист'!A:D,4,FALSE)</f>
        <v>37900</v>
      </c>
      <c r="J80" s="76">
        <f>VLOOKUP(D80,'Общий прайс лист'!A:D,4,FALSE)</f>
        <v>63900</v>
      </c>
      <c r="K80" s="76"/>
    </row>
    <row r="81" spans="1:11" ht="15" customHeight="1">
      <c r="A81" s="68"/>
      <c r="B81" s="133"/>
      <c r="C81" s="100"/>
      <c r="D81" s="71"/>
      <c r="E81" s="71"/>
      <c r="F81" s="134" t="s">
        <v>644</v>
      </c>
      <c r="G81" s="78">
        <f>VLOOKUP(F81,'Общий прайс лист'!A:B,2,FALSE)</f>
        <v>0</v>
      </c>
      <c r="H81" s="122">
        <v>1</v>
      </c>
      <c r="I81" s="123">
        <f>VLOOKUP(F81,'Общий прайс лист'!A:D,4,FALSE)</f>
        <v>27900</v>
      </c>
      <c r="J81" s="76"/>
      <c r="K81" s="76"/>
    </row>
    <row r="82" spans="1:11" ht="15" customHeight="1">
      <c r="A82" s="68"/>
      <c r="B82" s="133"/>
      <c r="C82" s="100"/>
      <c r="D82" s="71"/>
      <c r="E82" s="71"/>
      <c r="F82" s="77" t="s">
        <v>745</v>
      </c>
      <c r="G82" s="79">
        <f>VLOOKUP(F82,'Общий прайс лист'!A:B,2,FALSE)</f>
        <v>0</v>
      </c>
      <c r="H82" s="79">
        <v>1</v>
      </c>
      <c r="I82" s="80">
        <f>VLOOKUP(F82,'Общий прайс лист'!A:D,4,FALSE)</f>
        <v>4900</v>
      </c>
      <c r="J82" s="76"/>
      <c r="K82" s="76"/>
    </row>
    <row r="83" spans="1:11" ht="15" customHeight="1">
      <c r="A83" s="68"/>
      <c r="B83" s="133"/>
      <c r="C83" s="100"/>
      <c r="D83" s="71"/>
      <c r="E83" s="71"/>
      <c r="F83" s="81" t="s">
        <v>1630</v>
      </c>
      <c r="G83" s="83" t="s">
        <v>1631</v>
      </c>
      <c r="H83" s="83">
        <v>2</v>
      </c>
      <c r="I83" s="84"/>
      <c r="J83" s="76"/>
      <c r="K83" s="76"/>
    </row>
    <row r="84" spans="1:11" ht="18.75" customHeight="1">
      <c r="A84" s="68"/>
      <c r="B84" s="85" t="s">
        <v>1632</v>
      </c>
      <c r="C84" s="85"/>
      <c r="D84" s="85"/>
      <c r="E84" s="85"/>
      <c r="F84" s="86" t="s">
        <v>154</v>
      </c>
      <c r="G84" s="86">
        <f>VLOOKUP(F84,'Общий прайс лист'!A:B,2,FALSE)</f>
        <v>0</v>
      </c>
      <c r="H84" s="86"/>
      <c r="I84" s="88">
        <f>VLOOKUP(F84,'Общий прайс лист'!A:D,4,FALSE)</f>
        <v>12900</v>
      </c>
      <c r="J84" s="124"/>
      <c r="K84" s="124"/>
    </row>
    <row r="85" spans="1:11" ht="18" customHeight="1">
      <c r="A85" s="68"/>
      <c r="B85" s="85"/>
      <c r="C85" s="85"/>
      <c r="D85" s="85"/>
      <c r="E85" s="85"/>
      <c r="F85" s="90" t="s">
        <v>156</v>
      </c>
      <c r="G85" s="90">
        <f>VLOOKUP(F85,'Общий прайс лист'!A:B,2,FALSE)</f>
        <v>0</v>
      </c>
      <c r="H85" s="90"/>
      <c r="I85" s="92">
        <f>VLOOKUP(F85,'Общий прайс лист'!A:D,4,FALSE)</f>
        <v>12900</v>
      </c>
      <c r="J85" s="124"/>
      <c r="K85" s="124"/>
    </row>
    <row r="86" spans="1:11" ht="18" customHeight="1">
      <c r="A86" s="68"/>
      <c r="B86" s="85"/>
      <c r="C86" s="85"/>
      <c r="D86" s="85"/>
      <c r="E86" s="85"/>
      <c r="F86" s="90" t="s">
        <v>583</v>
      </c>
      <c r="G86" s="90">
        <f>VLOOKUP(F86,'Общий прайс лист'!A:B,2,FALSE)</f>
        <v>0</v>
      </c>
      <c r="H86" s="90"/>
      <c r="I86" s="92">
        <f>VLOOKUP(F86,'Общий прайс лист'!A:D,4,FALSE)</f>
        <v>9900</v>
      </c>
      <c r="J86" s="124"/>
      <c r="K86" s="124"/>
    </row>
    <row r="87" spans="1:11" ht="18" customHeight="1">
      <c r="A87" s="68"/>
      <c r="B87" s="85"/>
      <c r="C87" s="85"/>
      <c r="D87" s="85"/>
      <c r="E87" s="85"/>
      <c r="F87" s="90" t="s">
        <v>544</v>
      </c>
      <c r="G87" s="90">
        <f>VLOOKUP(F87,'Общий прайс лист'!A:B,2,FALSE)</f>
        <v>0</v>
      </c>
      <c r="H87" s="90"/>
      <c r="I87" s="92">
        <f>VLOOKUP(F87,'Общий прайс лист'!A:D,4,FALSE)</f>
        <v>9900</v>
      </c>
      <c r="J87" s="124"/>
      <c r="K87" s="124"/>
    </row>
    <row r="88" spans="1:11" ht="18" customHeight="1">
      <c r="A88" s="68"/>
      <c r="B88" s="85"/>
      <c r="C88" s="85"/>
      <c r="D88" s="85"/>
      <c r="E88" s="85"/>
      <c r="F88" s="96" t="s">
        <v>623</v>
      </c>
      <c r="G88" s="96">
        <f>VLOOKUP(F88,'Общий прайс лист'!A:B,2,FALSE)</f>
        <v>0</v>
      </c>
      <c r="H88" s="96"/>
      <c r="I88" s="98">
        <f>VLOOKUP(F88,'Общий прайс лист'!A:D,4,FALSE)</f>
        <v>10900</v>
      </c>
      <c r="J88" s="124"/>
      <c r="K88" s="124"/>
    </row>
    <row r="89" spans="1:11" ht="18" customHeight="1">
      <c r="A89" s="68"/>
      <c r="B89" s="133" t="s">
        <v>1644</v>
      </c>
      <c r="C89" s="100" t="s">
        <v>1642</v>
      </c>
      <c r="D89" s="101" t="s">
        <v>99</v>
      </c>
      <c r="E89" s="101"/>
      <c r="F89" s="125" t="s">
        <v>95</v>
      </c>
      <c r="G89" s="103">
        <f>VLOOKUP(F89,'Общий прайс лист'!A:B,2,FALSE)</f>
        <v>0</v>
      </c>
      <c r="H89" s="104">
        <v>2</v>
      </c>
      <c r="I89" s="105">
        <f>VLOOKUP(F89,'Общий прайс лист'!A:D,4,FALSE)</f>
        <v>37900</v>
      </c>
      <c r="J89" s="126">
        <f>VLOOKUP(D89,'Общий прайс лист'!A:D,4,FALSE)</f>
        <v>70900</v>
      </c>
      <c r="K89" s="126"/>
    </row>
    <row r="90" spans="1:11" ht="18" customHeight="1">
      <c r="A90" s="68"/>
      <c r="B90" s="133"/>
      <c r="C90" s="100"/>
      <c r="D90" s="101"/>
      <c r="E90" s="101"/>
      <c r="F90" s="135" t="s">
        <v>644</v>
      </c>
      <c r="G90" s="108">
        <f>VLOOKUP(F90,'Общий прайс лист'!A:B,2,FALSE)</f>
        <v>0</v>
      </c>
      <c r="H90" s="129">
        <v>1</v>
      </c>
      <c r="I90" s="130">
        <f>VLOOKUP(F90,'Общий прайс лист'!A:D,4,FALSE)</f>
        <v>27900</v>
      </c>
      <c r="J90" s="126"/>
      <c r="K90" s="126"/>
    </row>
    <row r="91" spans="1:11" ht="18" customHeight="1">
      <c r="A91" s="68"/>
      <c r="B91" s="133"/>
      <c r="C91" s="100"/>
      <c r="D91" s="101"/>
      <c r="E91" s="101"/>
      <c r="F91" s="107" t="s">
        <v>745</v>
      </c>
      <c r="G91" s="109">
        <f>VLOOKUP(F91,'Общий прайс лист'!A:B,2,FALSE)</f>
        <v>0</v>
      </c>
      <c r="H91" s="109">
        <v>1</v>
      </c>
      <c r="I91" s="110">
        <f>VLOOKUP(F91,'Общий прайс лист'!A:D,4,FALSE)</f>
        <v>4900</v>
      </c>
      <c r="J91" s="126"/>
      <c r="K91" s="126"/>
    </row>
    <row r="92" spans="1:11" ht="18" customHeight="1">
      <c r="A92" s="68"/>
      <c r="B92" s="133"/>
      <c r="C92" s="100"/>
      <c r="D92" s="101"/>
      <c r="E92" s="101"/>
      <c r="F92" s="107" t="s">
        <v>1630</v>
      </c>
      <c r="G92" s="109" t="s">
        <v>1631</v>
      </c>
      <c r="H92" s="109">
        <v>2</v>
      </c>
      <c r="I92" s="110"/>
      <c r="J92" s="126"/>
      <c r="K92" s="126"/>
    </row>
    <row r="93" spans="1:11" ht="18" customHeight="1">
      <c r="A93" s="68"/>
      <c r="B93" s="133"/>
      <c r="C93" s="100"/>
      <c r="D93" s="101"/>
      <c r="E93" s="101"/>
      <c r="F93" s="107" t="s">
        <v>566</v>
      </c>
      <c r="G93" s="109">
        <f>VLOOKUP(F93,'Общий прайс лист'!A:B,2,FALSE)</f>
        <v>0</v>
      </c>
      <c r="H93" s="109">
        <v>1</v>
      </c>
      <c r="I93" s="110">
        <f>VLOOKUP(F93,'Общий прайс лист'!A:D,4,FALSE)</f>
        <v>5900</v>
      </c>
      <c r="J93" s="126"/>
      <c r="K93" s="126"/>
    </row>
    <row r="94" spans="1:11" ht="18" customHeight="1">
      <c r="A94" s="68"/>
      <c r="B94" s="133"/>
      <c r="C94" s="100"/>
      <c r="D94" s="101"/>
      <c r="E94" s="101"/>
      <c r="F94" s="111" t="s">
        <v>554</v>
      </c>
      <c r="G94" s="113">
        <f>VLOOKUP(F94,'Общий прайс лист'!A:B,2,FALSE)</f>
        <v>0</v>
      </c>
      <c r="H94" s="113">
        <v>1</v>
      </c>
      <c r="I94" s="114">
        <f>VLOOKUP(F94,'Общий прайс лист'!A:D,4,FALSE)</f>
        <v>3900</v>
      </c>
      <c r="J94" s="126"/>
      <c r="K94" s="126"/>
    </row>
    <row r="95" spans="1:11" ht="18" customHeight="1">
      <c r="A95" s="68"/>
      <c r="B95" s="85" t="s">
        <v>1632</v>
      </c>
      <c r="C95" s="85"/>
      <c r="D95" s="85"/>
      <c r="E95" s="85"/>
      <c r="F95" s="86" t="s">
        <v>154</v>
      </c>
      <c r="G95" s="86">
        <f>VLOOKUP(F95,'Общий прайс лист'!A:B,2,FALSE)</f>
        <v>0</v>
      </c>
      <c r="H95" s="86"/>
      <c r="I95" s="88">
        <f>VLOOKUP(F95,'Общий прайс лист'!A:D,4,FALSE)</f>
        <v>12900</v>
      </c>
      <c r="J95" s="124"/>
      <c r="K95" s="124"/>
    </row>
    <row r="96" spans="1:11" ht="18" customHeight="1">
      <c r="A96" s="68"/>
      <c r="B96" s="85"/>
      <c r="C96" s="85"/>
      <c r="D96" s="85"/>
      <c r="E96" s="85"/>
      <c r="F96" s="90" t="s">
        <v>156</v>
      </c>
      <c r="G96" s="90">
        <f>VLOOKUP(F96,'Общий прайс лист'!A:B,2,FALSE)</f>
        <v>0</v>
      </c>
      <c r="H96" s="90"/>
      <c r="I96" s="92">
        <f>VLOOKUP(F96,'Общий прайс лист'!A:D,4,FALSE)</f>
        <v>12900</v>
      </c>
      <c r="J96" s="124"/>
      <c r="K96" s="124"/>
    </row>
    <row r="97" spans="1:11" ht="18" customHeight="1">
      <c r="A97" s="68"/>
      <c r="B97" s="85"/>
      <c r="C97" s="85"/>
      <c r="D97" s="85"/>
      <c r="E97" s="85"/>
      <c r="F97" s="90" t="s">
        <v>583</v>
      </c>
      <c r="G97" s="90">
        <f>VLOOKUP(F97,'Общий прайс лист'!A:B,2,FALSE)</f>
        <v>0</v>
      </c>
      <c r="H97" s="90"/>
      <c r="I97" s="92">
        <f>VLOOKUP(F97,'Общий прайс лист'!A:D,4,FALSE)</f>
        <v>9900</v>
      </c>
      <c r="J97" s="124"/>
      <c r="K97" s="124"/>
    </row>
    <row r="98" spans="1:11" ht="18" customHeight="1">
      <c r="A98" s="68"/>
      <c r="B98" s="85"/>
      <c r="C98" s="85"/>
      <c r="D98" s="85"/>
      <c r="E98" s="85"/>
      <c r="F98" s="90" t="s">
        <v>544</v>
      </c>
      <c r="G98" s="90">
        <f>VLOOKUP(F98,'Общий прайс лист'!A:B,2,FALSE)</f>
        <v>0</v>
      </c>
      <c r="H98" s="90"/>
      <c r="I98" s="92">
        <f>VLOOKUP(F98,'Общий прайс лист'!A:D,4,FALSE)</f>
        <v>9900</v>
      </c>
      <c r="J98" s="124"/>
      <c r="K98" s="124"/>
    </row>
    <row r="99" spans="1:11" ht="18" customHeight="1">
      <c r="A99" s="68"/>
      <c r="B99" s="85"/>
      <c r="C99" s="85"/>
      <c r="D99" s="85"/>
      <c r="E99" s="85"/>
      <c r="F99" s="96" t="s">
        <v>623</v>
      </c>
      <c r="G99" s="96">
        <f>VLOOKUP(F99,'Общий прайс лист'!A:B,2,FALSE)</f>
        <v>0</v>
      </c>
      <c r="H99" s="96"/>
      <c r="I99" s="98">
        <f>VLOOKUP(F99,'Общий прайс лист'!A:D,4,FALSE)</f>
        <v>10900</v>
      </c>
      <c r="J99" s="124"/>
      <c r="K99" s="124"/>
    </row>
    <row r="100" spans="1:11" ht="18" customHeight="1">
      <c r="A100" s="68" t="s">
        <v>1643</v>
      </c>
      <c r="B100" s="118" t="s">
        <v>1645</v>
      </c>
      <c r="C100" s="100" t="s">
        <v>1642</v>
      </c>
      <c r="D100" s="71" t="s">
        <v>103</v>
      </c>
      <c r="E100" s="71"/>
      <c r="F100" s="72" t="s">
        <v>101</v>
      </c>
      <c r="G100" s="74">
        <f>VLOOKUP(F100,'Общий прайс лист'!A:B,2,FALSE)</f>
        <v>0</v>
      </c>
      <c r="H100" s="74">
        <v>2</v>
      </c>
      <c r="I100" s="75">
        <f>VLOOKUP(F100,'Общий прайс лист'!A:D,4,FALSE)</f>
        <v>57900</v>
      </c>
      <c r="J100" s="76">
        <f>VLOOKUP(D100,'Общий прайс лист'!A:D,4,FALSE)</f>
        <v>129900</v>
      </c>
      <c r="K100" s="76"/>
    </row>
    <row r="101" spans="1:11" ht="15" customHeight="1">
      <c r="A101" s="68"/>
      <c r="B101" s="118"/>
      <c r="C101" s="100"/>
      <c r="D101" s="71"/>
      <c r="E101" s="71"/>
      <c r="F101" s="77" t="s">
        <v>644</v>
      </c>
      <c r="G101" s="79">
        <f>VLOOKUP(F101,'Общий прайс лист'!A:B,2,FALSE)</f>
        <v>0</v>
      </c>
      <c r="H101" s="79">
        <v>1</v>
      </c>
      <c r="I101" s="80">
        <f>VLOOKUP(F101,'Общий прайс лист'!A:D,4,FALSE)</f>
        <v>27900</v>
      </c>
      <c r="J101" s="76"/>
      <c r="K101" s="76"/>
    </row>
    <row r="102" spans="1:11" ht="15" customHeight="1">
      <c r="A102" s="68"/>
      <c r="B102" s="118"/>
      <c r="C102" s="100"/>
      <c r="D102" s="71"/>
      <c r="E102" s="71"/>
      <c r="F102" s="77" t="s">
        <v>745</v>
      </c>
      <c r="G102" s="79">
        <f>VLOOKUP(F102,'Общий прайс лист'!A:B,2,FALSE)</f>
        <v>0</v>
      </c>
      <c r="H102" s="79">
        <v>1</v>
      </c>
      <c r="I102" s="80">
        <f>VLOOKUP(F102,'Общий прайс лист'!A:D,4,FALSE)</f>
        <v>4900</v>
      </c>
      <c r="J102" s="76"/>
      <c r="K102" s="76"/>
    </row>
    <row r="103" spans="1:11" ht="22.5" customHeight="1">
      <c r="A103" s="68"/>
      <c r="B103" s="118"/>
      <c r="C103" s="100"/>
      <c r="D103" s="71"/>
      <c r="E103" s="71"/>
      <c r="F103" s="81" t="s">
        <v>1630</v>
      </c>
      <c r="G103" s="83" t="s">
        <v>1631</v>
      </c>
      <c r="H103" s="83">
        <v>2</v>
      </c>
      <c r="I103" s="84"/>
      <c r="J103" s="76"/>
      <c r="K103" s="76"/>
    </row>
    <row r="104" spans="1:11" ht="16.5" customHeight="1">
      <c r="A104" s="68"/>
      <c r="B104" s="85" t="s">
        <v>1632</v>
      </c>
      <c r="C104" s="85"/>
      <c r="D104" s="85"/>
      <c r="E104" s="85"/>
      <c r="F104" s="86" t="s">
        <v>154</v>
      </c>
      <c r="G104" s="86">
        <f>VLOOKUP(F104,'Общий прайс лист'!A:B,2,FALSE)</f>
        <v>0</v>
      </c>
      <c r="H104" s="86"/>
      <c r="I104" s="88">
        <f>VLOOKUP(F104,'Общий прайс лист'!A:D,4,FALSE)</f>
        <v>12900</v>
      </c>
      <c r="J104" s="124"/>
      <c r="K104" s="124"/>
    </row>
    <row r="105" spans="1:11" ht="16.5" customHeight="1">
      <c r="A105" s="68"/>
      <c r="B105" s="85"/>
      <c r="C105" s="85"/>
      <c r="D105" s="85"/>
      <c r="E105" s="85"/>
      <c r="F105" s="90" t="s">
        <v>156</v>
      </c>
      <c r="G105" s="90">
        <f>VLOOKUP(F105,'Общий прайс лист'!A:B,2,FALSE)</f>
        <v>0</v>
      </c>
      <c r="H105" s="90"/>
      <c r="I105" s="92">
        <f>VLOOKUP(F105,'Общий прайс лист'!A:D,4,FALSE)</f>
        <v>12900</v>
      </c>
      <c r="J105" s="124"/>
      <c r="K105" s="124"/>
    </row>
    <row r="106" spans="1:11" ht="16.5" customHeight="1">
      <c r="A106" s="68"/>
      <c r="B106" s="85"/>
      <c r="C106" s="85"/>
      <c r="D106" s="85"/>
      <c r="E106" s="85"/>
      <c r="F106" s="90" t="s">
        <v>583</v>
      </c>
      <c r="G106" s="90">
        <f>VLOOKUP(F106,'Общий прайс лист'!A:B,2,FALSE)</f>
        <v>0</v>
      </c>
      <c r="H106" s="90"/>
      <c r="I106" s="92">
        <f>VLOOKUP(F106,'Общий прайс лист'!A:D,4,FALSE)</f>
        <v>9900</v>
      </c>
      <c r="J106" s="124"/>
      <c r="K106" s="124"/>
    </row>
    <row r="107" spans="1:11" ht="16.5" customHeight="1">
      <c r="A107" s="68"/>
      <c r="B107" s="85"/>
      <c r="C107" s="85"/>
      <c r="D107" s="85"/>
      <c r="E107" s="85"/>
      <c r="F107" s="90" t="s">
        <v>544</v>
      </c>
      <c r="G107" s="90">
        <f>VLOOKUP(F107,'Общий прайс лист'!A:B,2,FALSE)</f>
        <v>0</v>
      </c>
      <c r="H107" s="90"/>
      <c r="I107" s="92">
        <f>VLOOKUP(F107,'Общий прайс лист'!A:D,4,FALSE)</f>
        <v>9900</v>
      </c>
      <c r="J107" s="124"/>
      <c r="K107" s="124"/>
    </row>
    <row r="108" spans="1:11" ht="16.5" customHeight="1">
      <c r="A108" s="68"/>
      <c r="B108" s="85"/>
      <c r="C108" s="85"/>
      <c r="D108" s="85"/>
      <c r="E108" s="85"/>
      <c r="F108" s="96" t="s">
        <v>623</v>
      </c>
      <c r="G108" s="96">
        <f>VLOOKUP(F108,'Общий прайс лист'!A:B,2,FALSE)</f>
        <v>0</v>
      </c>
      <c r="H108" s="96"/>
      <c r="I108" s="98">
        <f>VLOOKUP(F108,'Общий прайс лист'!A:D,4,FALSE)</f>
        <v>10900</v>
      </c>
      <c r="J108" s="124"/>
      <c r="K108" s="124"/>
    </row>
    <row r="109" spans="1:11" ht="16.5" customHeight="1">
      <c r="A109" s="68"/>
      <c r="B109" s="118" t="s">
        <v>1645</v>
      </c>
      <c r="C109" s="100" t="s">
        <v>1642</v>
      </c>
      <c r="D109" s="101" t="s">
        <v>105</v>
      </c>
      <c r="E109" s="101"/>
      <c r="F109" s="102" t="s">
        <v>101</v>
      </c>
      <c r="G109" s="104">
        <f>VLOOKUP(F109,'Общий прайс лист'!A:B,2,FALSE)</f>
        <v>0</v>
      </c>
      <c r="H109" s="104">
        <v>2</v>
      </c>
      <c r="I109" s="105">
        <f>VLOOKUP(F109,'Общий прайс лист'!A:D,4,FALSE)</f>
        <v>57900</v>
      </c>
      <c r="J109" s="126">
        <f>VLOOKUP(D109,'Общий прайс лист'!A:D,4,FALSE)</f>
        <v>136900</v>
      </c>
      <c r="K109" s="126"/>
    </row>
    <row r="110" spans="1:11" ht="16.5" customHeight="1">
      <c r="A110" s="68"/>
      <c r="B110" s="118"/>
      <c r="C110" s="100"/>
      <c r="D110" s="101"/>
      <c r="E110" s="101"/>
      <c r="F110" s="107" t="s">
        <v>644</v>
      </c>
      <c r="G110" s="109">
        <f>VLOOKUP(F110,'Общий прайс лист'!A:B,2,FALSE)</f>
        <v>0</v>
      </c>
      <c r="H110" s="109">
        <v>1</v>
      </c>
      <c r="I110" s="110">
        <f>VLOOKUP(F110,'Общий прайс лист'!A:D,4,FALSE)</f>
        <v>27900</v>
      </c>
      <c r="J110" s="126"/>
      <c r="K110" s="126"/>
    </row>
    <row r="111" spans="1:11" ht="16.5" customHeight="1">
      <c r="A111" s="68"/>
      <c r="B111" s="118"/>
      <c r="C111" s="100"/>
      <c r="D111" s="101"/>
      <c r="E111" s="101"/>
      <c r="F111" s="107" t="s">
        <v>745</v>
      </c>
      <c r="G111" s="109">
        <f>VLOOKUP(F111,'Общий прайс лист'!A:B,2,FALSE)</f>
        <v>0</v>
      </c>
      <c r="H111" s="109">
        <v>1</v>
      </c>
      <c r="I111" s="110">
        <f>VLOOKUP(F111,'Общий прайс лист'!A:D,4,FALSE)</f>
        <v>4900</v>
      </c>
      <c r="J111" s="126"/>
      <c r="K111" s="126"/>
    </row>
    <row r="112" spans="1:11" ht="16.5" customHeight="1">
      <c r="A112" s="68"/>
      <c r="B112" s="118"/>
      <c r="C112" s="100"/>
      <c r="D112" s="101"/>
      <c r="E112" s="101"/>
      <c r="F112" s="107" t="s">
        <v>1630</v>
      </c>
      <c r="G112" s="109" t="s">
        <v>1631</v>
      </c>
      <c r="H112" s="109">
        <v>2</v>
      </c>
      <c r="I112" s="110"/>
      <c r="J112" s="126"/>
      <c r="K112" s="126"/>
    </row>
    <row r="113" spans="1:11" ht="16.5" customHeight="1">
      <c r="A113" s="68"/>
      <c r="B113" s="118"/>
      <c r="C113" s="100"/>
      <c r="D113" s="101"/>
      <c r="E113" s="101"/>
      <c r="F113" s="107" t="s">
        <v>566</v>
      </c>
      <c r="G113" s="109">
        <f>VLOOKUP(F113,'Общий прайс лист'!A:B,2,FALSE)</f>
        <v>0</v>
      </c>
      <c r="H113" s="109">
        <v>1</v>
      </c>
      <c r="I113" s="110">
        <f>VLOOKUP(F113,'Общий прайс лист'!A:D,4,FALSE)</f>
        <v>5900</v>
      </c>
      <c r="J113" s="126"/>
      <c r="K113" s="126"/>
    </row>
    <row r="114" spans="1:11" ht="16.5" customHeight="1">
      <c r="A114" s="68"/>
      <c r="B114" s="118"/>
      <c r="C114" s="100"/>
      <c r="D114" s="101"/>
      <c r="E114" s="101"/>
      <c r="F114" s="111" t="s">
        <v>554</v>
      </c>
      <c r="G114" s="113">
        <f>VLOOKUP(F114,'Общий прайс лист'!A:B,2,FALSE)</f>
        <v>0</v>
      </c>
      <c r="H114" s="113">
        <v>1</v>
      </c>
      <c r="I114" s="114">
        <f>VLOOKUP(F114,'Общий прайс лист'!A:D,4,FALSE)</f>
        <v>3900</v>
      </c>
      <c r="J114" s="126"/>
      <c r="K114" s="126"/>
    </row>
    <row r="115" spans="1:11" ht="16.5" customHeight="1">
      <c r="A115" s="68"/>
      <c r="B115" s="85" t="s">
        <v>1632</v>
      </c>
      <c r="C115" s="85"/>
      <c r="D115" s="85"/>
      <c r="E115" s="85"/>
      <c r="F115" s="86" t="s">
        <v>154</v>
      </c>
      <c r="G115" s="86">
        <f>VLOOKUP(F115,'Общий прайс лист'!A:B,2,FALSE)</f>
        <v>0</v>
      </c>
      <c r="H115" s="86"/>
      <c r="I115" s="88">
        <f>VLOOKUP(F115,'Общий прайс лист'!A:D,4,FALSE)</f>
        <v>12900</v>
      </c>
      <c r="J115" s="124"/>
      <c r="K115" s="124"/>
    </row>
    <row r="116" spans="1:11" ht="16.5" customHeight="1">
      <c r="A116" s="68"/>
      <c r="B116" s="85"/>
      <c r="C116" s="85"/>
      <c r="D116" s="85"/>
      <c r="E116" s="85"/>
      <c r="F116" s="90" t="s">
        <v>156</v>
      </c>
      <c r="G116" s="90">
        <f>VLOOKUP(F116,'Общий прайс лист'!A:B,2,FALSE)</f>
        <v>0</v>
      </c>
      <c r="H116" s="90"/>
      <c r="I116" s="92">
        <f>VLOOKUP(F116,'Общий прайс лист'!A:D,4,FALSE)</f>
        <v>12900</v>
      </c>
      <c r="J116" s="124"/>
      <c r="K116" s="124"/>
    </row>
    <row r="117" spans="1:11" ht="16.5" customHeight="1">
      <c r="A117" s="68"/>
      <c r="B117" s="85"/>
      <c r="C117" s="85"/>
      <c r="D117" s="85"/>
      <c r="E117" s="85"/>
      <c r="F117" s="90" t="s">
        <v>583</v>
      </c>
      <c r="G117" s="90">
        <f>VLOOKUP(F117,'Общий прайс лист'!A:B,2,FALSE)</f>
        <v>0</v>
      </c>
      <c r="H117" s="90"/>
      <c r="I117" s="92">
        <f>VLOOKUP(F117,'Общий прайс лист'!A:D,4,FALSE)</f>
        <v>9900</v>
      </c>
      <c r="J117" s="124"/>
      <c r="K117" s="124"/>
    </row>
    <row r="118" spans="1:11" ht="16.5" customHeight="1">
      <c r="A118" s="68"/>
      <c r="B118" s="85"/>
      <c r="C118" s="85"/>
      <c r="D118" s="85"/>
      <c r="E118" s="85"/>
      <c r="F118" s="90" t="s">
        <v>544</v>
      </c>
      <c r="G118" s="90">
        <f>VLOOKUP(F118,'Общий прайс лист'!A:B,2,FALSE)</f>
        <v>0</v>
      </c>
      <c r="H118" s="90"/>
      <c r="I118" s="92">
        <f>VLOOKUP(F118,'Общий прайс лист'!A:D,4,FALSE)</f>
        <v>9900</v>
      </c>
      <c r="J118" s="124"/>
      <c r="K118" s="124"/>
    </row>
    <row r="119" spans="1:11" ht="16.5" customHeight="1">
      <c r="A119" s="68"/>
      <c r="B119" s="85"/>
      <c r="C119" s="85"/>
      <c r="D119" s="85"/>
      <c r="E119" s="85"/>
      <c r="F119" s="96" t="s">
        <v>623</v>
      </c>
      <c r="G119" s="96">
        <f>VLOOKUP(F119,'Общий прайс лист'!A:B,2,FALSE)</f>
        <v>0</v>
      </c>
      <c r="H119" s="96"/>
      <c r="I119" s="98">
        <f>VLOOKUP(F119,'Общий прайс лист'!A:D,4,FALSE)</f>
        <v>10900</v>
      </c>
      <c r="J119" s="124"/>
      <c r="K119" s="124"/>
    </row>
    <row r="120" spans="1:11" ht="39" customHeight="1">
      <c r="A120" s="136" t="s">
        <v>1646</v>
      </c>
      <c r="B120" s="133" t="s">
        <v>1647</v>
      </c>
      <c r="C120" s="100" t="s">
        <v>1642</v>
      </c>
      <c r="D120" s="71" t="s">
        <v>123</v>
      </c>
      <c r="E120" s="71"/>
      <c r="F120" s="137" t="s">
        <v>1648</v>
      </c>
      <c r="G120" s="138" t="s">
        <v>1649</v>
      </c>
      <c r="H120" s="74">
        <v>1</v>
      </c>
      <c r="I120" s="75"/>
      <c r="J120" s="76">
        <f>VLOOKUP(D120,'Общий прайс лист'!A:D,4,FALSE)</f>
        <v>124900</v>
      </c>
      <c r="K120" s="76"/>
    </row>
    <row r="121" spans="1:11" ht="15">
      <c r="A121" s="136"/>
      <c r="B121" s="133"/>
      <c r="C121" s="100"/>
      <c r="D121" s="71"/>
      <c r="E121" s="71"/>
      <c r="F121" s="77" t="s">
        <v>1650</v>
      </c>
      <c r="G121" s="79" t="s">
        <v>1649</v>
      </c>
      <c r="H121" s="122">
        <v>1</v>
      </c>
      <c r="I121" s="123"/>
      <c r="J121" s="76"/>
      <c r="K121" s="76"/>
    </row>
    <row r="122" spans="1:11" ht="15" customHeight="1">
      <c r="A122" s="136"/>
      <c r="B122" s="133"/>
      <c r="C122" s="100"/>
      <c r="D122" s="71"/>
      <c r="E122" s="71"/>
      <c r="F122" s="77" t="s">
        <v>745</v>
      </c>
      <c r="G122" s="79">
        <f>VLOOKUP(F122,'Общий прайс лист'!A:B,2,FALSE)</f>
        <v>0</v>
      </c>
      <c r="H122" s="79">
        <v>1</v>
      </c>
      <c r="I122" s="80">
        <f>VLOOKUP(F122,'Общий прайс лист'!A:D,4,FALSE)</f>
        <v>4900</v>
      </c>
      <c r="J122" s="76"/>
      <c r="K122" s="76"/>
    </row>
    <row r="123" spans="1:11" ht="15" customHeight="1">
      <c r="A123" s="136"/>
      <c r="B123" s="133"/>
      <c r="C123" s="100"/>
      <c r="D123" s="71"/>
      <c r="E123" s="71"/>
      <c r="F123" s="81" t="s">
        <v>1630</v>
      </c>
      <c r="G123" s="83" t="s">
        <v>1631</v>
      </c>
      <c r="H123" s="83">
        <v>2</v>
      </c>
      <c r="I123" s="84"/>
      <c r="J123" s="76"/>
      <c r="K123" s="76"/>
    </row>
    <row r="124" spans="1:11" ht="14.25" customHeight="1">
      <c r="A124" s="136"/>
      <c r="B124" s="85" t="s">
        <v>1632</v>
      </c>
      <c r="C124" s="85"/>
      <c r="D124" s="85"/>
      <c r="E124" s="85"/>
      <c r="F124" s="86" t="s">
        <v>544</v>
      </c>
      <c r="G124" s="86">
        <f>VLOOKUP(F124,'Общий прайс лист'!A:B,2,FALSE)</f>
        <v>0</v>
      </c>
      <c r="H124" s="86"/>
      <c r="I124" s="88">
        <f>VLOOKUP(F124,'Общий прайс лист'!A:D,4,FALSE)</f>
        <v>9900</v>
      </c>
      <c r="J124" s="124"/>
      <c r="K124" s="124"/>
    </row>
    <row r="125" spans="1:11" ht="14.25" customHeight="1">
      <c r="A125" s="136"/>
      <c r="B125" s="85"/>
      <c r="C125" s="85"/>
      <c r="D125" s="85"/>
      <c r="E125" s="85"/>
      <c r="F125" s="86" t="s">
        <v>583</v>
      </c>
      <c r="G125" s="86">
        <f>VLOOKUP(F125,'Общий прайс лист'!A:B,2,FALSE)</f>
        <v>0</v>
      </c>
      <c r="H125" s="86"/>
      <c r="I125" s="88">
        <f>VLOOKUP(F125,'Общий прайс лист'!A:D,4,FALSE)</f>
        <v>9900</v>
      </c>
      <c r="J125" s="124"/>
      <c r="K125" s="124"/>
    </row>
    <row r="126" spans="1:11" ht="14.25" customHeight="1">
      <c r="A126" s="136"/>
      <c r="B126" s="85"/>
      <c r="C126" s="85"/>
      <c r="D126" s="85"/>
      <c r="E126" s="85"/>
      <c r="F126" s="86" t="s">
        <v>154</v>
      </c>
      <c r="G126" s="86">
        <f>VLOOKUP(F126,'Общий прайс лист'!A:B,2,FALSE)</f>
        <v>0</v>
      </c>
      <c r="H126" s="86"/>
      <c r="I126" s="88">
        <f>VLOOKUP(F126,'Общий прайс лист'!A:D,4,FALSE)</f>
        <v>12900</v>
      </c>
      <c r="J126" s="124"/>
      <c r="K126" s="124"/>
    </row>
    <row r="127" spans="1:11" ht="14.25" customHeight="1">
      <c r="A127" s="136"/>
      <c r="B127" s="85"/>
      <c r="C127" s="85"/>
      <c r="D127" s="85"/>
      <c r="E127" s="85"/>
      <c r="F127" s="90" t="s">
        <v>156</v>
      </c>
      <c r="G127" s="90">
        <f>VLOOKUP(F127,'Общий прайс лист'!A:B,2,FALSE)</f>
        <v>0</v>
      </c>
      <c r="H127" s="90"/>
      <c r="I127" s="92">
        <f>VLOOKUP(F127,'Общий прайс лист'!A:D,4,FALSE)</f>
        <v>12900</v>
      </c>
      <c r="J127" s="124"/>
      <c r="K127" s="124"/>
    </row>
    <row r="128" spans="1:11" ht="14.25" customHeight="1">
      <c r="A128" s="136"/>
      <c r="B128" s="85"/>
      <c r="C128" s="85"/>
      <c r="D128" s="85"/>
      <c r="E128" s="85"/>
      <c r="F128" s="90" t="s">
        <v>510</v>
      </c>
      <c r="G128" s="90">
        <f>VLOOKUP(F128,'Общий прайс лист'!A:B,2,FALSE)</f>
        <v>0</v>
      </c>
      <c r="H128" s="90"/>
      <c r="I128" s="92">
        <f>VLOOKUP(F128,'Общий прайс лист'!A:D,4,FALSE)</f>
        <v>6900</v>
      </c>
      <c r="J128" s="124"/>
      <c r="K128" s="124"/>
    </row>
    <row r="129" spans="1:11" ht="14.25" customHeight="1">
      <c r="A129" s="136"/>
      <c r="B129" s="85"/>
      <c r="C129" s="85"/>
      <c r="D129" s="85"/>
      <c r="E129" s="85"/>
      <c r="F129" s="90" t="s">
        <v>512</v>
      </c>
      <c r="G129" s="90">
        <f>VLOOKUP(F129,'Общий прайс лист'!A:B,2,FALSE)</f>
        <v>0</v>
      </c>
      <c r="H129" s="90"/>
      <c r="I129" s="92">
        <f>VLOOKUP(F129,'Общий прайс лист'!A:D,4,FALSE)</f>
        <v>2900</v>
      </c>
      <c r="J129" s="124"/>
      <c r="K129" s="124"/>
    </row>
    <row r="130" spans="1:11" ht="15">
      <c r="A130" s="136"/>
      <c r="B130" s="85"/>
      <c r="C130" s="85"/>
      <c r="D130" s="85"/>
      <c r="E130" s="85"/>
      <c r="F130" s="96" t="s">
        <v>619</v>
      </c>
      <c r="G130" s="96">
        <f>VLOOKUP(F130,'Общий прайс лист'!A:B,2,FALSE)</f>
        <v>0</v>
      </c>
      <c r="H130" s="96"/>
      <c r="I130" s="98">
        <f>VLOOKUP(F130,'Общий прайс лист'!A:D,4,FALSE)</f>
        <v>8900</v>
      </c>
      <c r="J130" s="124"/>
      <c r="K130" s="124"/>
    </row>
    <row r="131" spans="1:11" ht="15" customHeight="1">
      <c r="A131" s="136"/>
      <c r="B131" s="133" t="s">
        <v>1647</v>
      </c>
      <c r="C131" s="100" t="s">
        <v>1642</v>
      </c>
      <c r="D131" s="101" t="s">
        <v>125</v>
      </c>
      <c r="E131" s="101"/>
      <c r="F131" s="139" t="s">
        <v>1648</v>
      </c>
      <c r="G131" s="140" t="s">
        <v>1649</v>
      </c>
      <c r="H131" s="104">
        <v>1</v>
      </c>
      <c r="I131" s="105"/>
      <c r="J131" s="126">
        <f>VLOOKUP(D131,'Общий прайс лист'!A:D,4,FALSE)</f>
        <v>131900</v>
      </c>
      <c r="K131" s="126"/>
    </row>
    <row r="132" spans="1:11" ht="15">
      <c r="A132" s="136"/>
      <c r="B132" s="133"/>
      <c r="C132" s="100"/>
      <c r="D132" s="101"/>
      <c r="E132" s="101"/>
      <c r="F132" s="107" t="s">
        <v>1650</v>
      </c>
      <c r="G132" s="109" t="s">
        <v>1649</v>
      </c>
      <c r="H132" s="129">
        <v>1</v>
      </c>
      <c r="I132" s="130"/>
      <c r="J132" s="126"/>
      <c r="K132" s="126"/>
    </row>
    <row r="133" spans="1:11" ht="15">
      <c r="A133" s="136"/>
      <c r="B133" s="133"/>
      <c r="C133" s="100"/>
      <c r="D133" s="101"/>
      <c r="E133" s="101"/>
      <c r="F133" s="107" t="s">
        <v>745</v>
      </c>
      <c r="G133" s="109">
        <f>VLOOKUP(F133,'Общий прайс лист'!A:B,2,FALSE)</f>
        <v>0</v>
      </c>
      <c r="H133" s="109">
        <v>1</v>
      </c>
      <c r="I133" s="110">
        <f>VLOOKUP(F133,'Общий прайс лист'!A:D,4,FALSE)</f>
        <v>4900</v>
      </c>
      <c r="J133" s="126"/>
      <c r="K133" s="126"/>
    </row>
    <row r="134" spans="1:11" ht="15">
      <c r="A134" s="136"/>
      <c r="B134" s="133"/>
      <c r="C134" s="100"/>
      <c r="D134" s="101"/>
      <c r="E134" s="101"/>
      <c r="F134" s="107" t="s">
        <v>1630</v>
      </c>
      <c r="G134" s="109" t="s">
        <v>1631</v>
      </c>
      <c r="H134" s="109">
        <v>2</v>
      </c>
      <c r="I134" s="110"/>
      <c r="J134" s="126"/>
      <c r="K134" s="126"/>
    </row>
    <row r="135" spans="1:11" ht="15">
      <c r="A135" s="136"/>
      <c r="B135" s="133"/>
      <c r="C135" s="100"/>
      <c r="D135" s="101"/>
      <c r="E135" s="101"/>
      <c r="F135" s="107" t="s">
        <v>566</v>
      </c>
      <c r="G135" s="109">
        <f>VLOOKUP(F135,'Общий прайс лист'!A:B,2,FALSE)</f>
        <v>0</v>
      </c>
      <c r="H135" s="109">
        <v>1</v>
      </c>
      <c r="I135" s="110">
        <f>VLOOKUP(F135,'Общий прайс лист'!A:D,4,FALSE)</f>
        <v>5900</v>
      </c>
      <c r="J135" s="126"/>
      <c r="K135" s="126"/>
    </row>
    <row r="136" spans="1:11" ht="15">
      <c r="A136" s="136"/>
      <c r="B136" s="133"/>
      <c r="C136" s="100"/>
      <c r="D136" s="101"/>
      <c r="E136" s="101"/>
      <c r="F136" s="111" t="s">
        <v>554</v>
      </c>
      <c r="G136" s="113">
        <f>VLOOKUP(F136,'Общий прайс лист'!A:B,2,FALSE)</f>
        <v>0</v>
      </c>
      <c r="H136" s="113">
        <v>1</v>
      </c>
      <c r="I136" s="114">
        <f>VLOOKUP(F136,'Общий прайс лист'!A:D,4,FALSE)</f>
        <v>3900</v>
      </c>
      <c r="J136" s="126"/>
      <c r="K136" s="126"/>
    </row>
    <row r="137" spans="1:11" ht="15" customHeight="1">
      <c r="A137" s="136"/>
      <c r="B137" s="85" t="s">
        <v>1632</v>
      </c>
      <c r="C137" s="85"/>
      <c r="D137" s="85"/>
      <c r="E137" s="85"/>
      <c r="F137" s="86" t="s">
        <v>544</v>
      </c>
      <c r="G137" s="86">
        <f>VLOOKUP(F137,'Общий прайс лист'!A:B,2,FALSE)</f>
        <v>0</v>
      </c>
      <c r="H137" s="86"/>
      <c r="I137" s="88">
        <f>VLOOKUP(F137,'Общий прайс лист'!A:D,4,FALSE)</f>
        <v>9900</v>
      </c>
      <c r="J137" s="124"/>
      <c r="K137" s="124"/>
    </row>
    <row r="138" spans="1:11" ht="15">
      <c r="A138" s="136"/>
      <c r="B138" s="85"/>
      <c r="C138" s="85"/>
      <c r="D138" s="85"/>
      <c r="E138" s="85"/>
      <c r="F138" s="86" t="s">
        <v>583</v>
      </c>
      <c r="G138" s="86">
        <f>VLOOKUP(F138,'Общий прайс лист'!A:B,2,FALSE)</f>
        <v>0</v>
      </c>
      <c r="H138" s="86"/>
      <c r="I138" s="88">
        <f>VLOOKUP(F138,'Общий прайс лист'!A:D,4,FALSE)</f>
        <v>9900</v>
      </c>
      <c r="J138" s="124"/>
      <c r="K138" s="124"/>
    </row>
    <row r="139" spans="1:11" ht="15">
      <c r="A139" s="136"/>
      <c r="B139" s="85"/>
      <c r="C139" s="85"/>
      <c r="D139" s="85"/>
      <c r="E139" s="85"/>
      <c r="F139" s="86" t="s">
        <v>154</v>
      </c>
      <c r="G139" s="86">
        <f>VLOOKUP(F139,'Общий прайс лист'!A:B,2,FALSE)</f>
        <v>0</v>
      </c>
      <c r="H139" s="86"/>
      <c r="I139" s="88">
        <f>VLOOKUP(F139,'Общий прайс лист'!A:D,4,FALSE)</f>
        <v>12900</v>
      </c>
      <c r="J139" s="124"/>
      <c r="K139" s="124"/>
    </row>
    <row r="140" spans="1:11" ht="15">
      <c r="A140" s="136"/>
      <c r="B140" s="85"/>
      <c r="C140" s="85"/>
      <c r="D140" s="85"/>
      <c r="E140" s="85"/>
      <c r="F140" s="90" t="s">
        <v>156</v>
      </c>
      <c r="G140" s="90">
        <f>VLOOKUP(F140,'Общий прайс лист'!A:B,2,FALSE)</f>
        <v>0</v>
      </c>
      <c r="H140" s="90"/>
      <c r="I140" s="92">
        <f>VLOOKUP(F140,'Общий прайс лист'!A:D,4,FALSE)</f>
        <v>12900</v>
      </c>
      <c r="J140" s="124"/>
      <c r="K140" s="124"/>
    </row>
    <row r="141" spans="1:11" ht="15">
      <c r="A141" s="136"/>
      <c r="B141" s="85"/>
      <c r="C141" s="85"/>
      <c r="D141" s="85"/>
      <c r="E141" s="85"/>
      <c r="F141" s="90" t="s">
        <v>510</v>
      </c>
      <c r="G141" s="90">
        <f>VLOOKUP(F141,'Общий прайс лист'!A:B,2,FALSE)</f>
        <v>0</v>
      </c>
      <c r="H141" s="90"/>
      <c r="I141" s="92">
        <f>VLOOKUP(F141,'Общий прайс лист'!A:D,4,FALSE)</f>
        <v>6900</v>
      </c>
      <c r="J141" s="124"/>
      <c r="K141" s="124"/>
    </row>
    <row r="142" spans="1:11" ht="15">
      <c r="A142" s="136"/>
      <c r="B142" s="85"/>
      <c r="C142" s="85"/>
      <c r="D142" s="85"/>
      <c r="E142" s="85"/>
      <c r="F142" s="90" t="s">
        <v>512</v>
      </c>
      <c r="G142" s="90">
        <f>VLOOKUP(F142,'Общий прайс лист'!A:B,2,FALSE)</f>
        <v>0</v>
      </c>
      <c r="H142" s="90"/>
      <c r="I142" s="92">
        <f>VLOOKUP(F142,'Общий прайс лист'!A:D,4,FALSE)</f>
        <v>2900</v>
      </c>
      <c r="J142" s="124"/>
      <c r="K142" s="124"/>
    </row>
    <row r="143" spans="1:11" ht="15">
      <c r="A143" s="136"/>
      <c r="B143" s="85"/>
      <c r="C143" s="85"/>
      <c r="D143" s="85"/>
      <c r="E143" s="85"/>
      <c r="F143" s="96" t="s">
        <v>619</v>
      </c>
      <c r="G143" s="96">
        <f>VLOOKUP(F143,'Общий прайс лист'!A:B,2,FALSE)</f>
        <v>0</v>
      </c>
      <c r="H143" s="96"/>
      <c r="I143" s="98">
        <f>VLOOKUP(F143,'Общий прайс лист'!A:D,4,FALSE)</f>
        <v>8900</v>
      </c>
      <c r="J143" s="124"/>
      <c r="K143" s="124"/>
    </row>
  </sheetData>
  <sheetProtection selectLockedCells="1" selectUnlockedCells="1"/>
  <mergeCells count="94">
    <mergeCell ref="C1:F1"/>
    <mergeCell ref="J1:K1"/>
    <mergeCell ref="A2:K2"/>
    <mergeCell ref="A3:A42"/>
    <mergeCell ref="B3:B5"/>
    <mergeCell ref="C3:C5"/>
    <mergeCell ref="D3:E5"/>
    <mergeCell ref="J3:K5"/>
    <mergeCell ref="B6:E11"/>
    <mergeCell ref="J6:K11"/>
    <mergeCell ref="B12:B16"/>
    <mergeCell ref="C12:C16"/>
    <mergeCell ref="D12:E16"/>
    <mergeCell ref="J12:K16"/>
    <mergeCell ref="B17:E22"/>
    <mergeCell ref="J17:K22"/>
    <mergeCell ref="B23:B25"/>
    <mergeCell ref="C23:C25"/>
    <mergeCell ref="D23:E25"/>
    <mergeCell ref="J23:K25"/>
    <mergeCell ref="B26:E31"/>
    <mergeCell ref="J26:K31"/>
    <mergeCell ref="B32:B36"/>
    <mergeCell ref="C32:C36"/>
    <mergeCell ref="D32:E36"/>
    <mergeCell ref="J32:K36"/>
    <mergeCell ref="B37:E42"/>
    <mergeCell ref="J37:K42"/>
    <mergeCell ref="A43:A58"/>
    <mergeCell ref="B43:B45"/>
    <mergeCell ref="C43:C45"/>
    <mergeCell ref="D43:E45"/>
    <mergeCell ref="J43:K45"/>
    <mergeCell ref="B46:E49"/>
    <mergeCell ref="J46:K49"/>
    <mergeCell ref="B50:B54"/>
    <mergeCell ref="C50:C54"/>
    <mergeCell ref="D50:E54"/>
    <mergeCell ref="J50:K54"/>
    <mergeCell ref="B55:E58"/>
    <mergeCell ref="J55:K58"/>
    <mergeCell ref="A59:K59"/>
    <mergeCell ref="A60:A79"/>
    <mergeCell ref="B60:B63"/>
    <mergeCell ref="C60:C63"/>
    <mergeCell ref="D60:E63"/>
    <mergeCell ref="J60:K63"/>
    <mergeCell ref="B64:E68"/>
    <mergeCell ref="J64:K68"/>
    <mergeCell ref="B69:B74"/>
    <mergeCell ref="C69:C74"/>
    <mergeCell ref="D69:E74"/>
    <mergeCell ref="J69:K74"/>
    <mergeCell ref="B75:E79"/>
    <mergeCell ref="J75:K79"/>
    <mergeCell ref="A80:A99"/>
    <mergeCell ref="B80:B83"/>
    <mergeCell ref="C80:C83"/>
    <mergeCell ref="D80:E83"/>
    <mergeCell ref="J80:K83"/>
    <mergeCell ref="B84:E88"/>
    <mergeCell ref="J84:K88"/>
    <mergeCell ref="B89:B94"/>
    <mergeCell ref="C89:C94"/>
    <mergeCell ref="D89:E94"/>
    <mergeCell ref="J89:K94"/>
    <mergeCell ref="B95:E99"/>
    <mergeCell ref="J95:K99"/>
    <mergeCell ref="A100:A119"/>
    <mergeCell ref="B100:B103"/>
    <mergeCell ref="C100:C103"/>
    <mergeCell ref="D100:E103"/>
    <mergeCell ref="J100:K103"/>
    <mergeCell ref="B104:E108"/>
    <mergeCell ref="J104:K108"/>
    <mergeCell ref="B109:B114"/>
    <mergeCell ref="C109:C114"/>
    <mergeCell ref="D109:E114"/>
    <mergeCell ref="J109:K114"/>
    <mergeCell ref="B115:E119"/>
    <mergeCell ref="J115:K119"/>
    <mergeCell ref="A120:A143"/>
    <mergeCell ref="B120:B123"/>
    <mergeCell ref="C120:C123"/>
    <mergeCell ref="D120:E123"/>
    <mergeCell ref="J120:K123"/>
    <mergeCell ref="B124:E130"/>
    <mergeCell ref="J124:K130"/>
    <mergeCell ref="B131:B136"/>
    <mergeCell ref="C131:C136"/>
    <mergeCell ref="D131:E136"/>
    <mergeCell ref="J131:K136"/>
    <mergeCell ref="B137:E143"/>
    <mergeCell ref="J137:K143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  <rowBreaks count="2" manualBreakCount="2">
    <brk id="2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SheetLayoutView="100" workbookViewId="0" topLeftCell="A1">
      <selection activeCell="G232" sqref="G232"/>
    </sheetView>
  </sheetViews>
  <sheetFormatPr defaultColWidth="9.140625" defaultRowHeight="15"/>
  <cols>
    <col min="1" max="1" width="12.140625" style="141" customWidth="1"/>
    <col min="2" max="2" width="18.57421875" style="0" customWidth="1"/>
    <col min="3" max="3" width="5.57421875" style="7" customWidth="1"/>
    <col min="4" max="4" width="23.140625" style="58" customWidth="1"/>
    <col min="5" max="5" width="26.28125" style="58" customWidth="1"/>
    <col min="6" max="6" width="15.7109375" style="142" customWidth="1"/>
    <col min="7" max="7" width="69.8515625" style="142" customWidth="1"/>
    <col min="8" max="8" width="9.140625" style="142" customWidth="1"/>
    <col min="9" max="9" width="8.8515625" style="143" customWidth="1"/>
    <col min="10" max="10" width="20.8515625" style="60" customWidth="1"/>
    <col min="11" max="11" width="17.28125" style="60" customWidth="1"/>
    <col min="12" max="16384" width="8.7109375" style="0" customWidth="1"/>
  </cols>
  <sheetData>
    <row r="1" spans="1:11" ht="39" customHeight="1">
      <c r="A1" s="144" t="s">
        <v>1621</v>
      </c>
      <c r="B1" s="145" t="s">
        <v>1622</v>
      </c>
      <c r="C1" s="63" t="s">
        <v>1623</v>
      </c>
      <c r="D1" s="63"/>
      <c r="E1" s="63"/>
      <c r="F1" s="63"/>
      <c r="G1" s="146" t="s">
        <v>32</v>
      </c>
      <c r="H1" s="146" t="s">
        <v>1624</v>
      </c>
      <c r="I1" s="147" t="s">
        <v>1625</v>
      </c>
      <c r="J1" s="148" t="s">
        <v>1626</v>
      </c>
      <c r="K1" s="148"/>
    </row>
    <row r="2" spans="1:11" ht="25.5" customHeight="1">
      <c r="A2" s="149" t="s">
        <v>1651</v>
      </c>
      <c r="B2" s="150" t="s">
        <v>1652</v>
      </c>
      <c r="C2" s="151" t="s">
        <v>1642</v>
      </c>
      <c r="D2" s="101" t="s">
        <v>37</v>
      </c>
      <c r="E2" s="101"/>
      <c r="F2" s="125" t="s">
        <v>1653</v>
      </c>
      <c r="G2" s="103" t="s">
        <v>1654</v>
      </c>
      <c r="H2" s="103">
        <v>2</v>
      </c>
      <c r="I2" s="103"/>
      <c r="J2" s="152">
        <f>VLOOKUP(D2,'Общий прайс лист'!A:D,4,FALSE)</f>
        <v>45900</v>
      </c>
      <c r="K2" s="152"/>
    </row>
    <row r="3" spans="1:11" s="7" customFormat="1" ht="15" customHeight="1">
      <c r="A3" s="149"/>
      <c r="B3" s="150"/>
      <c r="C3" s="151"/>
      <c r="D3" s="101"/>
      <c r="E3" s="101"/>
      <c r="F3" s="135" t="s">
        <v>646</v>
      </c>
      <c r="G3" s="108">
        <f>VLOOKUP(F3,'Общий прайс лист'!A:B,2,FALSE)</f>
        <v>0</v>
      </c>
      <c r="H3" s="108">
        <v>1</v>
      </c>
      <c r="I3" s="108">
        <f>VLOOKUP(F3,'Общий прайс лист'!A:D,4,FALSE)</f>
        <v>17900</v>
      </c>
      <c r="J3" s="152"/>
      <c r="K3" s="152"/>
    </row>
    <row r="4" spans="1:11" s="7" customFormat="1" ht="15" customHeight="1">
      <c r="A4" s="149"/>
      <c r="B4" s="150"/>
      <c r="C4" s="151"/>
      <c r="D4" s="101"/>
      <c r="E4" s="101"/>
      <c r="F4" s="135" t="s">
        <v>745</v>
      </c>
      <c r="G4" s="108">
        <f>VLOOKUP(F4,'Общий прайс лист'!A:B,2,FALSE)</f>
        <v>0</v>
      </c>
      <c r="H4" s="108">
        <v>1</v>
      </c>
      <c r="I4" s="108">
        <f>VLOOKUP(F4,'Общий прайс лист'!A:D,4,FALSE)</f>
        <v>4900</v>
      </c>
      <c r="J4" s="152"/>
      <c r="K4" s="152"/>
    </row>
    <row r="5" spans="1:11" s="7" customFormat="1" ht="15.75" customHeight="1">
      <c r="A5" s="149"/>
      <c r="B5" s="150"/>
      <c r="C5" s="151"/>
      <c r="D5" s="101"/>
      <c r="E5" s="101"/>
      <c r="F5" s="153" t="s">
        <v>1655</v>
      </c>
      <c r="G5" s="154" t="s">
        <v>1656</v>
      </c>
      <c r="H5" s="154">
        <v>2</v>
      </c>
      <c r="I5" s="154"/>
      <c r="J5" s="152"/>
      <c r="K5" s="152"/>
    </row>
    <row r="6" spans="1:11" ht="15" customHeight="1">
      <c r="A6" s="149"/>
      <c r="B6" s="155" t="s">
        <v>1657</v>
      </c>
      <c r="C6" s="155"/>
      <c r="D6" s="155"/>
      <c r="E6" s="155"/>
      <c r="F6" s="156" t="s">
        <v>550</v>
      </c>
      <c r="G6" s="156">
        <f>VLOOKUP(F6,'Общий прайс лист'!A:B,2,FALSE)</f>
        <v>0</v>
      </c>
      <c r="H6" s="157"/>
      <c r="I6" s="158">
        <f>VLOOKUP(F6,'Общий прайс лист'!A:D,4,FALSE)</f>
        <v>3900</v>
      </c>
      <c r="J6" s="159"/>
      <c r="K6" s="159"/>
    </row>
    <row r="7" spans="1:11" ht="15">
      <c r="A7" s="149"/>
      <c r="B7" s="155"/>
      <c r="C7" s="155"/>
      <c r="D7" s="155"/>
      <c r="E7" s="155"/>
      <c r="F7" s="160" t="s">
        <v>544</v>
      </c>
      <c r="G7" s="160">
        <f>VLOOKUP(F7,'Общий прайс лист'!A:B,2,FALSE)</f>
        <v>0</v>
      </c>
      <c r="H7" s="161"/>
      <c r="I7" s="162">
        <f>VLOOKUP(F7,'Общий прайс лист'!A:D,4,FALSE)</f>
        <v>9900</v>
      </c>
      <c r="J7" s="159"/>
      <c r="K7" s="159"/>
    </row>
    <row r="8" spans="1:11" ht="15">
      <c r="A8" s="149"/>
      <c r="B8" s="155"/>
      <c r="C8" s="155"/>
      <c r="D8" s="155"/>
      <c r="E8" s="155"/>
      <c r="F8" s="163" t="s">
        <v>154</v>
      </c>
      <c r="G8" s="163">
        <f>VLOOKUP(F8,'Общий прайс лист'!A:B,2,FALSE)</f>
        <v>0</v>
      </c>
      <c r="H8" s="164"/>
      <c r="I8" s="165">
        <f>VLOOKUP(F8,'Общий прайс лист'!A:D,4,FALSE)</f>
        <v>12900</v>
      </c>
      <c r="J8" s="159"/>
      <c r="K8" s="159"/>
    </row>
    <row r="9" spans="1:11" ht="15">
      <c r="A9" s="149"/>
      <c r="B9" s="155"/>
      <c r="C9" s="155"/>
      <c r="D9" s="155"/>
      <c r="E9" s="155"/>
      <c r="F9" s="166" t="s">
        <v>156</v>
      </c>
      <c r="G9" s="166">
        <f>VLOOKUP(F9,'Общий прайс лист'!A:B,2,FALSE)</f>
        <v>0</v>
      </c>
      <c r="H9" s="167"/>
      <c r="I9" s="168">
        <f>VLOOKUP(F9,'Общий прайс лист'!A:D,4,FALSE)</f>
        <v>12900</v>
      </c>
      <c r="J9" s="159"/>
      <c r="K9" s="159"/>
    </row>
    <row r="10" spans="1:11" s="7" customFormat="1" ht="3" customHeight="1">
      <c r="A10" s="169"/>
      <c r="B10" s="170"/>
      <c r="C10" s="171"/>
      <c r="D10" s="171"/>
      <c r="E10" s="171"/>
      <c r="F10" s="172"/>
      <c r="G10" s="172"/>
      <c r="H10" s="173"/>
      <c r="I10" s="174"/>
      <c r="J10" s="175"/>
      <c r="K10" s="176"/>
    </row>
    <row r="11" spans="1:11" s="7" customFormat="1" ht="15" customHeight="1">
      <c r="A11" s="149" t="s">
        <v>1658</v>
      </c>
      <c r="B11" s="177" t="s">
        <v>1659</v>
      </c>
      <c r="C11" s="178" t="s">
        <v>1642</v>
      </c>
      <c r="D11" s="179" t="s">
        <v>43</v>
      </c>
      <c r="E11" s="179"/>
      <c r="F11" s="125" t="s">
        <v>40</v>
      </c>
      <c r="G11" s="103">
        <f>VLOOKUP(F11,'Общий прайс лист'!A:B,2,FALSE)</f>
        <v>0</v>
      </c>
      <c r="H11" s="103">
        <v>2</v>
      </c>
      <c r="I11" s="180">
        <f>VLOOKUP(F11,'Общий прайс лист'!A:D,4,FALSE)</f>
        <v>27900</v>
      </c>
      <c r="J11" s="181">
        <f>VLOOKUP(D11,'Общий прайс лист'!A:D,4,FALSE)</f>
        <v>45900</v>
      </c>
      <c r="K11" s="181"/>
    </row>
    <row r="12" spans="1:11" s="7" customFormat="1" ht="25.5" customHeight="1">
      <c r="A12" s="149"/>
      <c r="B12" s="177"/>
      <c r="C12" s="178"/>
      <c r="D12" s="179"/>
      <c r="E12" s="179"/>
      <c r="F12" s="135" t="s">
        <v>642</v>
      </c>
      <c r="G12" s="108">
        <f>VLOOKUP(F12,'Общий прайс лист'!A:B,2,FALSE)</f>
        <v>0</v>
      </c>
      <c r="H12" s="108">
        <v>1</v>
      </c>
      <c r="I12" s="182">
        <f>VLOOKUP(F12,'Общий прайс лист'!A:D,4,FALSE)</f>
        <v>19900</v>
      </c>
      <c r="J12" s="181"/>
      <c r="K12" s="181"/>
    </row>
    <row r="13" spans="1:11" s="7" customFormat="1" ht="15.75" customHeight="1">
      <c r="A13" s="149"/>
      <c r="B13" s="177"/>
      <c r="C13" s="178"/>
      <c r="D13" s="179"/>
      <c r="E13" s="179"/>
      <c r="F13" s="183" t="s">
        <v>1655</v>
      </c>
      <c r="G13" s="184" t="s">
        <v>1656</v>
      </c>
      <c r="H13" s="184">
        <v>2</v>
      </c>
      <c r="I13" s="185"/>
      <c r="J13" s="181"/>
      <c r="K13" s="181"/>
    </row>
    <row r="14" spans="1:11" s="7" customFormat="1" ht="18.75" customHeight="1">
      <c r="A14" s="149"/>
      <c r="B14" s="177"/>
      <c r="C14" s="178"/>
      <c r="D14" s="71" t="s">
        <v>45</v>
      </c>
      <c r="E14" s="71"/>
      <c r="F14" s="119" t="s">
        <v>40</v>
      </c>
      <c r="G14" s="73">
        <f>VLOOKUP(F14,'Общий прайс лист'!A:B,2,FALSE)</f>
        <v>0</v>
      </c>
      <c r="H14" s="73">
        <v>2</v>
      </c>
      <c r="I14" s="186">
        <f>VLOOKUP(F14,'Общий прайс лист'!A:D,4,FALSE)</f>
        <v>27900</v>
      </c>
      <c r="J14" s="76">
        <f>VLOOKUP(D14,'Общий прайс лист'!A:D,4,FALSE)</f>
        <v>52900</v>
      </c>
      <c r="K14" s="76"/>
    </row>
    <row r="15" spans="1:11" s="7" customFormat="1" ht="18.75" customHeight="1">
      <c r="A15" s="149"/>
      <c r="B15" s="177"/>
      <c r="C15" s="178"/>
      <c r="D15" s="71"/>
      <c r="E15" s="71"/>
      <c r="F15" s="120" t="s">
        <v>642</v>
      </c>
      <c r="G15" s="78">
        <f>VLOOKUP(F15,'Общий прайс лист'!A:B,2,FALSE)</f>
        <v>0</v>
      </c>
      <c r="H15" s="121">
        <v>1</v>
      </c>
      <c r="I15" s="187">
        <f>VLOOKUP(F15,'Общий прайс лист'!A:D,4,FALSE)</f>
        <v>19900</v>
      </c>
      <c r="J15" s="76"/>
      <c r="K15" s="76"/>
    </row>
    <row r="16" spans="1:11" s="7" customFormat="1" ht="15" customHeight="1">
      <c r="A16" s="149"/>
      <c r="B16" s="177"/>
      <c r="C16" s="178"/>
      <c r="D16" s="71"/>
      <c r="E16" s="71"/>
      <c r="F16" s="120" t="s">
        <v>1630</v>
      </c>
      <c r="G16" s="78" t="s">
        <v>1631</v>
      </c>
      <c r="H16" s="78">
        <v>2</v>
      </c>
      <c r="I16" s="187"/>
      <c r="J16" s="76"/>
      <c r="K16" s="76"/>
    </row>
    <row r="17" spans="1:11" s="7" customFormat="1" ht="15" customHeight="1">
      <c r="A17" s="149"/>
      <c r="B17" s="177"/>
      <c r="C17" s="178"/>
      <c r="D17" s="71"/>
      <c r="E17" s="71"/>
      <c r="F17" s="120" t="s">
        <v>745</v>
      </c>
      <c r="G17" s="78">
        <f>VLOOKUP(F17,'Общий прайс лист'!A:B,2,FALSE)</f>
        <v>0</v>
      </c>
      <c r="H17" s="78">
        <v>1</v>
      </c>
      <c r="I17" s="187">
        <f>VLOOKUP(F17,'Общий прайс лист'!A:D,4,FALSE)</f>
        <v>4900</v>
      </c>
      <c r="J17" s="76"/>
      <c r="K17" s="76"/>
    </row>
    <row r="18" spans="1:11" s="7" customFormat="1" ht="15" customHeight="1">
      <c r="A18" s="149"/>
      <c r="B18" s="177"/>
      <c r="C18" s="178"/>
      <c r="D18" s="71"/>
      <c r="E18" s="71"/>
      <c r="F18" s="134" t="s">
        <v>560</v>
      </c>
      <c r="G18" s="78">
        <f>VLOOKUP(F18,'Общий прайс лист'!A:B,2,FALSE)</f>
        <v>0</v>
      </c>
      <c r="H18" s="78">
        <v>1</v>
      </c>
      <c r="I18" s="187">
        <f>VLOOKUP(F18,'Общий прайс лист'!A:D,4,FALSE)</f>
        <v>5900</v>
      </c>
      <c r="J18" s="76"/>
      <c r="K18" s="76"/>
    </row>
    <row r="19" spans="1:11" s="7" customFormat="1" ht="15.75" customHeight="1">
      <c r="A19" s="149"/>
      <c r="B19" s="177"/>
      <c r="C19" s="178"/>
      <c r="D19" s="71"/>
      <c r="E19" s="71"/>
      <c r="F19" s="188" t="s">
        <v>554</v>
      </c>
      <c r="G19" s="82">
        <f>VLOOKUP(F19,'Общий прайс лист'!A:B,2,FALSE)</f>
        <v>0</v>
      </c>
      <c r="H19" s="82">
        <v>1</v>
      </c>
      <c r="I19" s="189">
        <f>VLOOKUP(F19,'Общий прайс лист'!A:D,4,FALSE)</f>
        <v>3900</v>
      </c>
      <c r="J19" s="76"/>
      <c r="K19" s="76"/>
    </row>
    <row r="20" spans="1:11" s="7" customFormat="1" ht="15" customHeight="1">
      <c r="A20" s="149"/>
      <c r="B20" s="190" t="s">
        <v>1632</v>
      </c>
      <c r="C20" s="190"/>
      <c r="D20" s="190"/>
      <c r="E20" s="190"/>
      <c r="F20" s="191" t="s">
        <v>154</v>
      </c>
      <c r="G20" s="191">
        <f>VLOOKUP(F20,'Общий прайс лист'!A:B,2,FALSE)</f>
        <v>0</v>
      </c>
      <c r="H20" s="192"/>
      <c r="I20" s="193">
        <f>VLOOKUP(F20,'Общий прайс лист'!A:D,4,FALSE)</f>
        <v>12900</v>
      </c>
      <c r="J20" s="194"/>
      <c r="K20" s="195"/>
    </row>
    <row r="21" spans="1:11" s="7" customFormat="1" ht="15">
      <c r="A21" s="149"/>
      <c r="B21" s="190"/>
      <c r="C21" s="190"/>
      <c r="D21" s="190"/>
      <c r="E21" s="190"/>
      <c r="F21" s="90" t="s">
        <v>156</v>
      </c>
      <c r="G21" s="90">
        <f>VLOOKUP(F21,'Общий прайс лист'!A:B,2,FALSE)</f>
        <v>0</v>
      </c>
      <c r="H21" s="90"/>
      <c r="I21" s="92">
        <f>VLOOKUP(F21,'Общий прайс лист'!A:D,4,FALSE)</f>
        <v>12900</v>
      </c>
      <c r="J21" s="196"/>
      <c r="K21" s="197"/>
    </row>
    <row r="22" spans="1:11" s="7" customFormat="1" ht="15">
      <c r="A22" s="149"/>
      <c r="B22" s="190"/>
      <c r="C22" s="190"/>
      <c r="D22" s="190"/>
      <c r="E22" s="190"/>
      <c r="F22" s="90" t="s">
        <v>544</v>
      </c>
      <c r="G22" s="90">
        <f>VLOOKUP(F22,'Общий прайс лист'!A:B,2,FALSE)</f>
        <v>0</v>
      </c>
      <c r="H22" s="90"/>
      <c r="I22" s="92">
        <f>VLOOKUP(F22,'Общий прайс лист'!A:D,4,FALSE)</f>
        <v>9900</v>
      </c>
      <c r="J22" s="196"/>
      <c r="K22" s="197"/>
    </row>
    <row r="23" spans="1:11" s="7" customFormat="1" ht="15">
      <c r="A23" s="149"/>
      <c r="B23" s="190"/>
      <c r="C23" s="190"/>
      <c r="D23" s="190"/>
      <c r="E23" s="190"/>
      <c r="F23" s="93" t="s">
        <v>580</v>
      </c>
      <c r="G23" s="90">
        <f>VLOOKUP(F23,'Общий прайс лист'!A:B,2,FALSE)</f>
        <v>0</v>
      </c>
      <c r="H23" s="90"/>
      <c r="I23" s="92">
        <f>VLOOKUP(F23,'Общий прайс лист'!A:D,4,FALSE)</f>
        <v>9900</v>
      </c>
      <c r="J23" s="196"/>
      <c r="K23" s="197"/>
    </row>
    <row r="24" spans="1:11" s="7" customFormat="1" ht="15">
      <c r="A24" s="149"/>
      <c r="B24" s="190"/>
      <c r="C24" s="190"/>
      <c r="D24" s="190"/>
      <c r="E24" s="190"/>
      <c r="F24" s="96" t="s">
        <v>619</v>
      </c>
      <c r="G24" s="96">
        <f>VLOOKUP(F24,'Общий прайс лист'!A:B,2,FALSE)</f>
        <v>0</v>
      </c>
      <c r="H24" s="96"/>
      <c r="I24" s="98">
        <f>VLOOKUP(F24,'Общий прайс лист'!A:D,4,FALSE)</f>
        <v>8900</v>
      </c>
      <c r="J24" s="198"/>
      <c r="K24" s="199"/>
    </row>
    <row r="25" spans="1:11" s="7" customFormat="1" ht="15" customHeight="1">
      <c r="A25" s="149"/>
      <c r="B25" s="177" t="s">
        <v>1660</v>
      </c>
      <c r="C25" s="178" t="s">
        <v>1642</v>
      </c>
      <c r="D25" s="179" t="s">
        <v>49</v>
      </c>
      <c r="E25" s="179"/>
      <c r="F25" s="125" t="s">
        <v>47</v>
      </c>
      <c r="G25" s="103">
        <f>VLOOKUP(F25,'Общий прайс лист'!A:B,2,FALSE)</f>
        <v>0</v>
      </c>
      <c r="H25" s="103">
        <v>2</v>
      </c>
      <c r="I25" s="180">
        <f>VLOOKUP(F25,'Общий прайс лист'!A:D,4,FALSE)</f>
        <v>27900</v>
      </c>
      <c r="J25" s="181">
        <f>VLOOKUP(D25,'Общий прайс лист'!A:D,4,FALSE)</f>
        <v>48900</v>
      </c>
      <c r="K25" s="181"/>
    </row>
    <row r="26" spans="1:11" s="7" customFormat="1" ht="25.5" customHeight="1">
      <c r="A26" s="149"/>
      <c r="B26" s="177"/>
      <c r="C26" s="178"/>
      <c r="D26" s="179"/>
      <c r="E26" s="179"/>
      <c r="F26" s="135" t="s">
        <v>642</v>
      </c>
      <c r="G26" s="108">
        <f>VLOOKUP(F26,'Общий прайс лист'!A:B,2,FALSE)</f>
        <v>0</v>
      </c>
      <c r="H26" s="108">
        <v>1</v>
      </c>
      <c r="I26" s="182">
        <f>VLOOKUP(F26,'Общий прайс лист'!A:D,4,FALSE)</f>
        <v>19900</v>
      </c>
      <c r="J26" s="181"/>
      <c r="K26" s="181"/>
    </row>
    <row r="27" spans="1:11" s="7" customFormat="1" ht="15.75" customHeight="1">
      <c r="A27" s="149"/>
      <c r="B27" s="177"/>
      <c r="C27" s="178"/>
      <c r="D27" s="179"/>
      <c r="E27" s="179"/>
      <c r="F27" s="183" t="s">
        <v>1655</v>
      </c>
      <c r="G27" s="108" t="s">
        <v>1656</v>
      </c>
      <c r="H27" s="184">
        <v>2</v>
      </c>
      <c r="I27" s="185"/>
      <c r="J27" s="181"/>
      <c r="K27" s="181"/>
    </row>
    <row r="28" spans="1:11" s="7" customFormat="1" ht="18.75" customHeight="1">
      <c r="A28" s="149"/>
      <c r="B28" s="177"/>
      <c r="C28" s="178"/>
      <c r="D28" s="71" t="s">
        <v>51</v>
      </c>
      <c r="E28" s="71"/>
      <c r="F28" s="119" t="s">
        <v>47</v>
      </c>
      <c r="G28" s="73">
        <f>VLOOKUP(F28,'Общий прайс лист'!A:B,2,FALSE)</f>
        <v>0</v>
      </c>
      <c r="H28" s="73">
        <v>2</v>
      </c>
      <c r="I28" s="186">
        <f>VLOOKUP(F28,'Общий прайс лист'!A:D,4,FALSE)</f>
        <v>27900</v>
      </c>
      <c r="J28" s="76">
        <f>VLOOKUP(D28,'Общий прайс лист'!A:D,4,FALSE)</f>
        <v>55900</v>
      </c>
      <c r="K28" s="76"/>
    </row>
    <row r="29" spans="1:11" s="7" customFormat="1" ht="18.75" customHeight="1">
      <c r="A29" s="149"/>
      <c r="B29" s="177"/>
      <c r="C29" s="178"/>
      <c r="D29" s="71"/>
      <c r="E29" s="71"/>
      <c r="F29" s="120" t="s">
        <v>642</v>
      </c>
      <c r="G29" s="78">
        <f>VLOOKUP(F29,'Общий прайс лист'!A:B,2,FALSE)</f>
        <v>0</v>
      </c>
      <c r="H29" s="121">
        <v>1</v>
      </c>
      <c r="I29" s="187">
        <f>VLOOKUP(F29,'Общий прайс лист'!A:D,4,FALSE)</f>
        <v>19900</v>
      </c>
      <c r="J29" s="76"/>
      <c r="K29" s="76"/>
    </row>
    <row r="30" spans="1:11" s="7" customFormat="1" ht="18.75" customHeight="1">
      <c r="A30" s="149"/>
      <c r="B30" s="177"/>
      <c r="C30" s="178"/>
      <c r="D30" s="71"/>
      <c r="E30" s="71"/>
      <c r="F30" s="120" t="s">
        <v>1630</v>
      </c>
      <c r="G30" s="78" t="s">
        <v>1631</v>
      </c>
      <c r="H30" s="78">
        <v>2</v>
      </c>
      <c r="I30" s="187"/>
      <c r="J30" s="76"/>
      <c r="K30" s="76"/>
    </row>
    <row r="31" spans="1:11" s="7" customFormat="1" ht="18.75" customHeight="1">
      <c r="A31" s="149"/>
      <c r="B31" s="177"/>
      <c r="C31" s="178"/>
      <c r="D31" s="71"/>
      <c r="E31" s="71"/>
      <c r="F31" s="120" t="s">
        <v>745</v>
      </c>
      <c r="G31" s="78">
        <f>VLOOKUP(F31,'Общий прайс лист'!A:B,2,FALSE)</f>
        <v>0</v>
      </c>
      <c r="H31" s="78">
        <v>1</v>
      </c>
      <c r="I31" s="187">
        <f>VLOOKUP(F31,'Общий прайс лист'!A:D,4,FALSE)</f>
        <v>4900</v>
      </c>
      <c r="J31" s="76"/>
      <c r="K31" s="76"/>
    </row>
    <row r="32" spans="1:11" s="7" customFormat="1" ht="18.75" customHeight="1">
      <c r="A32" s="149"/>
      <c r="B32" s="177"/>
      <c r="C32" s="178"/>
      <c r="D32" s="71"/>
      <c r="E32" s="71"/>
      <c r="F32" s="134" t="s">
        <v>560</v>
      </c>
      <c r="G32" s="78">
        <f>VLOOKUP(F32,'Общий прайс лист'!A:B,2,FALSE)</f>
        <v>0</v>
      </c>
      <c r="H32" s="78">
        <v>1</v>
      </c>
      <c r="I32" s="187">
        <f>VLOOKUP(F32,'Общий прайс лист'!A:D,4,FALSE)</f>
        <v>5900</v>
      </c>
      <c r="J32" s="76"/>
      <c r="K32" s="76"/>
    </row>
    <row r="33" spans="1:11" s="7" customFormat="1" ht="19.5" customHeight="1">
      <c r="A33" s="149"/>
      <c r="B33" s="177"/>
      <c r="C33" s="178"/>
      <c r="D33" s="71"/>
      <c r="E33" s="71"/>
      <c r="F33" s="188" t="s">
        <v>554</v>
      </c>
      <c r="G33" s="82">
        <f>VLOOKUP(F33,'Общий прайс лист'!A:B,2,FALSE)</f>
        <v>0</v>
      </c>
      <c r="H33" s="82">
        <v>1</v>
      </c>
      <c r="I33" s="189">
        <f>VLOOKUP(F33,'Общий прайс лист'!A:D,4,FALSE)</f>
        <v>3900</v>
      </c>
      <c r="J33" s="76"/>
      <c r="K33" s="76"/>
    </row>
    <row r="34" spans="1:11" s="7" customFormat="1" ht="15" customHeight="1">
      <c r="A34" s="149"/>
      <c r="B34" s="190" t="s">
        <v>1632</v>
      </c>
      <c r="C34" s="190"/>
      <c r="D34" s="190"/>
      <c r="E34" s="190"/>
      <c r="F34" s="191" t="s">
        <v>154</v>
      </c>
      <c r="G34" s="191">
        <f>VLOOKUP(F34,'Общий прайс лист'!A:B,2,FALSE)</f>
        <v>0</v>
      </c>
      <c r="H34" s="192"/>
      <c r="I34" s="193">
        <f>VLOOKUP(F34,'Общий прайс лист'!A:D,4,FALSE)</f>
        <v>12900</v>
      </c>
      <c r="J34" s="194"/>
      <c r="K34" s="195"/>
    </row>
    <row r="35" spans="1:11" s="7" customFormat="1" ht="15">
      <c r="A35" s="149"/>
      <c r="B35" s="190"/>
      <c r="C35" s="190"/>
      <c r="D35" s="190"/>
      <c r="E35" s="190"/>
      <c r="F35" s="90" t="s">
        <v>156</v>
      </c>
      <c r="G35" s="90">
        <f>VLOOKUP(F35,'Общий прайс лист'!A:B,2,FALSE)</f>
        <v>0</v>
      </c>
      <c r="H35" s="90"/>
      <c r="I35" s="92">
        <f>VLOOKUP(F35,'Общий прайс лист'!A:D,4,FALSE)</f>
        <v>12900</v>
      </c>
      <c r="J35" s="196"/>
      <c r="K35" s="197"/>
    </row>
    <row r="36" spans="1:11" s="7" customFormat="1" ht="15">
      <c r="A36" s="149"/>
      <c r="B36" s="190"/>
      <c r="C36" s="190"/>
      <c r="D36" s="190"/>
      <c r="E36" s="190"/>
      <c r="F36" s="90" t="s">
        <v>544</v>
      </c>
      <c r="G36" s="90">
        <f>VLOOKUP(F36,'Общий прайс лист'!A:B,2,FALSE)</f>
        <v>0</v>
      </c>
      <c r="H36" s="90"/>
      <c r="I36" s="92">
        <f>VLOOKUP(F36,'Общий прайс лист'!A:D,4,FALSE)</f>
        <v>9900</v>
      </c>
      <c r="J36" s="196"/>
      <c r="K36" s="197"/>
    </row>
    <row r="37" spans="1:11" s="7" customFormat="1" ht="15">
      <c r="A37" s="149"/>
      <c r="B37" s="190"/>
      <c r="C37" s="190"/>
      <c r="D37" s="190"/>
      <c r="E37" s="190"/>
      <c r="F37" s="93" t="s">
        <v>580</v>
      </c>
      <c r="G37" s="93">
        <f>VLOOKUP(F37,'Общий прайс лист'!A:B,2,FALSE)</f>
        <v>0</v>
      </c>
      <c r="H37" s="93"/>
      <c r="I37" s="95">
        <f>VLOOKUP(F37,'Общий прайс лист'!A:D,4,FALSE)</f>
        <v>9900</v>
      </c>
      <c r="J37" s="196"/>
      <c r="K37" s="197"/>
    </row>
    <row r="38" spans="1:11" s="7" customFormat="1" ht="15">
      <c r="A38" s="149"/>
      <c r="B38" s="190"/>
      <c r="C38" s="190"/>
      <c r="D38" s="190"/>
      <c r="E38" s="190"/>
      <c r="F38" s="96" t="s">
        <v>619</v>
      </c>
      <c r="G38" s="96">
        <f>VLOOKUP(F38,'Общий прайс лист'!A:B,2,FALSE)</f>
        <v>0</v>
      </c>
      <c r="H38" s="96"/>
      <c r="I38" s="98">
        <f>VLOOKUP(F38,'Общий прайс лист'!A:D,4,FALSE)</f>
        <v>8900</v>
      </c>
      <c r="J38" s="198"/>
      <c r="K38" s="199"/>
    </row>
    <row r="39" spans="1:11" s="7" customFormat="1" ht="15" customHeight="1">
      <c r="A39" s="200" t="s">
        <v>1640</v>
      </c>
      <c r="B39" s="201" t="s">
        <v>1641</v>
      </c>
      <c r="C39" s="100" t="s">
        <v>1642</v>
      </c>
      <c r="D39" s="202" t="s">
        <v>57</v>
      </c>
      <c r="E39" s="101" t="s">
        <v>55</v>
      </c>
      <c r="F39" s="125" t="s">
        <v>53</v>
      </c>
      <c r="G39" s="103">
        <f>VLOOKUP(F39,'Общий прайс лист'!A:B,2,FALSE)</f>
        <v>0</v>
      </c>
      <c r="H39" s="104">
        <v>2</v>
      </c>
      <c r="I39" s="105">
        <f>VLOOKUP(F39,'Общий прайс лист'!A:D,4,FALSE)</f>
        <v>27900</v>
      </c>
      <c r="J39" s="126">
        <f>VLOOKUP(E39,'Общий прайс лист'!A:D,4,FALSE)</f>
        <v>54900</v>
      </c>
      <c r="K39" s="203">
        <f>VLOOKUP(D39,'Общий прайс лист'!A:D,4,FALSE)</f>
        <v>61900</v>
      </c>
    </row>
    <row r="40" spans="1:11" s="7" customFormat="1" ht="15">
      <c r="A40" s="200"/>
      <c r="B40" s="201"/>
      <c r="C40" s="100"/>
      <c r="D40" s="202"/>
      <c r="E40" s="101"/>
      <c r="F40" s="127" t="s">
        <v>644</v>
      </c>
      <c r="G40" s="128">
        <f>VLOOKUP(F40,'Общий прайс лист'!A:B,2,FALSE)</f>
        <v>0</v>
      </c>
      <c r="H40" s="129">
        <v>1</v>
      </c>
      <c r="I40" s="130">
        <f>VLOOKUP(F40,'Общий прайс лист'!A:D,4,FALSE)</f>
        <v>27900</v>
      </c>
      <c r="J40" s="126"/>
      <c r="K40" s="203"/>
    </row>
    <row r="41" spans="1:11" s="7" customFormat="1" ht="15">
      <c r="A41" s="200"/>
      <c r="B41" s="201"/>
      <c r="C41" s="100"/>
      <c r="D41" s="202"/>
      <c r="E41" s="101"/>
      <c r="F41" s="107" t="s">
        <v>745</v>
      </c>
      <c r="G41" s="109">
        <f>VLOOKUP(F41,'Общий прайс лист'!A:B,2,FALSE)</f>
        <v>0</v>
      </c>
      <c r="H41" s="109">
        <v>1</v>
      </c>
      <c r="I41" s="110">
        <f>VLOOKUP(F41,'Общий прайс лист'!A:D,4,FALSE)</f>
        <v>4900</v>
      </c>
      <c r="J41" s="126"/>
      <c r="K41" s="203"/>
    </row>
    <row r="42" spans="1:11" s="7" customFormat="1" ht="15">
      <c r="A42" s="200"/>
      <c r="B42" s="201"/>
      <c r="C42" s="100"/>
      <c r="D42" s="202"/>
      <c r="E42" s="101"/>
      <c r="F42" s="204" t="s">
        <v>1630</v>
      </c>
      <c r="G42" s="205" t="s">
        <v>1631</v>
      </c>
      <c r="H42" s="205">
        <v>2</v>
      </c>
      <c r="I42" s="206"/>
      <c r="J42" s="126"/>
      <c r="K42" s="203"/>
    </row>
    <row r="43" spans="1:11" s="7" customFormat="1" ht="20.25" customHeight="1">
      <c r="A43" s="200"/>
      <c r="B43" s="201"/>
      <c r="C43" s="100"/>
      <c r="D43" s="202"/>
      <c r="E43" s="207"/>
      <c r="F43" s="107" t="s">
        <v>566</v>
      </c>
      <c r="G43" s="109">
        <f>VLOOKUP(F43,'Общий прайс лист'!A:B,2,FALSE)</f>
        <v>0</v>
      </c>
      <c r="H43" s="109">
        <v>1</v>
      </c>
      <c r="I43" s="110">
        <f>VLOOKUP(F43,'Общий прайс лист'!A:D,4,FALSE)</f>
        <v>5900</v>
      </c>
      <c r="J43" s="208"/>
      <c r="K43" s="203"/>
    </row>
    <row r="44" spans="1:11" s="7" customFormat="1" ht="17.25" customHeight="1">
      <c r="A44" s="200"/>
      <c r="B44" s="201"/>
      <c r="C44" s="100"/>
      <c r="D44" s="202"/>
      <c r="E44" s="209"/>
      <c r="F44" s="204" t="s">
        <v>554</v>
      </c>
      <c r="G44" s="205">
        <f>VLOOKUP(F44,'Общий прайс лист'!A:B,2,FALSE)</f>
        <v>0</v>
      </c>
      <c r="H44" s="205">
        <v>1</v>
      </c>
      <c r="I44" s="206">
        <f>VLOOKUP(F44,'Общий прайс лист'!A:D,4,FALSE)</f>
        <v>3900</v>
      </c>
      <c r="J44" s="210"/>
      <c r="K44" s="203"/>
    </row>
    <row r="45" spans="1:11" s="7" customFormat="1" ht="15" customHeight="1">
      <c r="A45" s="200"/>
      <c r="B45" s="211" t="s">
        <v>1632</v>
      </c>
      <c r="C45" s="211"/>
      <c r="D45" s="211"/>
      <c r="E45" s="211"/>
      <c r="F45" s="86" t="s">
        <v>156</v>
      </c>
      <c r="G45" s="86">
        <f>VLOOKUP(F45,'Общий прайс лист'!A:B,2,FALSE)</f>
        <v>0</v>
      </c>
      <c r="H45" s="86"/>
      <c r="I45" s="88">
        <f>VLOOKUP(F45,'Общий прайс лист'!A:D,4,FALSE)</f>
        <v>12900</v>
      </c>
      <c r="J45" s="212"/>
      <c r="K45" s="212"/>
    </row>
    <row r="46" spans="1:11" s="7" customFormat="1" ht="15">
      <c r="A46" s="200"/>
      <c r="B46" s="211"/>
      <c r="C46" s="211"/>
      <c r="D46" s="211"/>
      <c r="E46" s="211"/>
      <c r="F46" s="90" t="s">
        <v>544</v>
      </c>
      <c r="G46" s="90">
        <f>VLOOKUP(F46,'Общий прайс лист'!A:B,2,FALSE)</f>
        <v>0</v>
      </c>
      <c r="H46" s="90"/>
      <c r="I46" s="92">
        <f>VLOOKUP(F46,'Общий прайс лист'!A:D,4,FALSE)</f>
        <v>9900</v>
      </c>
      <c r="J46" s="212"/>
      <c r="K46" s="212"/>
    </row>
    <row r="47" spans="1:11" s="7" customFormat="1" ht="15">
      <c r="A47" s="200"/>
      <c r="B47" s="211"/>
      <c r="C47" s="211"/>
      <c r="D47" s="211"/>
      <c r="E47" s="211"/>
      <c r="F47" s="93" t="s">
        <v>583</v>
      </c>
      <c r="G47" s="93">
        <f>VLOOKUP(F47,'Общий прайс лист'!A:B,2,FALSE)</f>
        <v>0</v>
      </c>
      <c r="H47" s="93"/>
      <c r="I47" s="95">
        <f>VLOOKUP(F47,'Общий прайс лист'!A:D,4,FALSE)</f>
        <v>9900</v>
      </c>
      <c r="J47" s="212"/>
      <c r="K47" s="212"/>
    </row>
    <row r="48" spans="1:11" s="7" customFormat="1" ht="15">
      <c r="A48" s="200"/>
      <c r="B48" s="211"/>
      <c r="C48" s="211"/>
      <c r="D48" s="211"/>
      <c r="E48" s="211"/>
      <c r="F48" s="96" t="s">
        <v>623</v>
      </c>
      <c r="G48" s="96">
        <f>VLOOKUP(F48,'Общий прайс лист'!A:B,2,FALSE)</f>
        <v>0</v>
      </c>
      <c r="H48" s="96"/>
      <c r="I48" s="98">
        <f>VLOOKUP(F48,'Общий прайс лист'!A:D,4,FALSE)</f>
        <v>10900</v>
      </c>
      <c r="J48" s="212"/>
      <c r="K48" s="212"/>
    </row>
    <row r="49" spans="1:11" s="7" customFormat="1" ht="4.5" customHeight="1">
      <c r="A49" s="149" t="s">
        <v>1658</v>
      </c>
      <c r="B49" s="213"/>
      <c r="C49" s="213"/>
      <c r="D49" s="213"/>
      <c r="E49" s="214"/>
      <c r="F49" s="215"/>
      <c r="G49" s="215"/>
      <c r="H49" s="215"/>
      <c r="I49" s="216"/>
      <c r="J49" s="217"/>
      <c r="K49" s="218"/>
    </row>
    <row r="50" spans="1:11" s="7" customFormat="1" ht="35.25" customHeight="1">
      <c r="A50" s="149"/>
      <c r="B50" s="219" t="s">
        <v>1661</v>
      </c>
      <c r="C50" s="220" t="s">
        <v>1629</v>
      </c>
      <c r="D50" s="221" t="s">
        <v>1662</v>
      </c>
      <c r="E50" s="222" t="s">
        <v>61</v>
      </c>
      <c r="F50" s="223" t="s">
        <v>59</v>
      </c>
      <c r="G50" s="224">
        <f>VLOOKUP(F50,'Общий прайс лист'!A:B,2,FALSE)</f>
        <v>0</v>
      </c>
      <c r="H50" s="225">
        <v>2</v>
      </c>
      <c r="I50" s="226">
        <f>VLOOKUP(F50,'Общий прайс лист'!A:D,4,FALSE)</f>
        <v>27900</v>
      </c>
      <c r="J50" s="227">
        <f>VLOOKUP(E50,'Общий прайс лист'!A:D,4,FALSE)</f>
        <v>45900</v>
      </c>
      <c r="K50" s="227"/>
    </row>
    <row r="51" spans="1:11" s="7" customFormat="1" ht="15" customHeight="1">
      <c r="A51" s="149"/>
      <c r="B51" s="219"/>
      <c r="C51" s="220"/>
      <c r="D51" s="221"/>
      <c r="E51" s="222"/>
      <c r="F51" s="228" t="s">
        <v>646</v>
      </c>
      <c r="G51" s="229" t="s">
        <v>1663</v>
      </c>
      <c r="H51" s="230">
        <v>1</v>
      </c>
      <c r="I51" s="231">
        <f>VLOOKUP(F51,'Общий прайс лист'!A:D,4,FALSE)</f>
        <v>17900</v>
      </c>
      <c r="J51" s="227"/>
      <c r="K51" s="227"/>
    </row>
    <row r="52" spans="1:11" s="7" customFormat="1" ht="15" customHeight="1">
      <c r="A52" s="149"/>
      <c r="B52" s="219"/>
      <c r="C52" s="220"/>
      <c r="D52" s="221"/>
      <c r="E52" s="222"/>
      <c r="F52" s="228" t="s">
        <v>745</v>
      </c>
      <c r="G52" s="229" t="s">
        <v>1664</v>
      </c>
      <c r="H52" s="230">
        <v>1</v>
      </c>
      <c r="I52" s="231">
        <f>VLOOKUP(F52,'Общий прайс лист'!A:D,4,FALSE)</f>
        <v>4900</v>
      </c>
      <c r="J52" s="227"/>
      <c r="K52" s="227"/>
    </row>
    <row r="53" spans="1:11" s="7" customFormat="1" ht="15.75" customHeight="1">
      <c r="A53" s="149"/>
      <c r="B53" s="219"/>
      <c r="C53" s="220"/>
      <c r="D53" s="221"/>
      <c r="E53" s="222"/>
      <c r="F53" s="232" t="s">
        <v>1655</v>
      </c>
      <c r="G53" s="233" t="s">
        <v>1656</v>
      </c>
      <c r="H53" s="234">
        <v>2</v>
      </c>
      <c r="I53" s="235"/>
      <c r="J53" s="227"/>
      <c r="K53" s="227"/>
    </row>
    <row r="54" spans="1:11" s="7" customFormat="1" ht="3.75" customHeight="1">
      <c r="A54" s="149"/>
      <c r="B54" s="236"/>
      <c r="C54" s="237"/>
      <c r="D54" s="238"/>
      <c r="E54" s="239"/>
      <c r="F54" s="240"/>
      <c r="G54" s="241"/>
      <c r="H54" s="215"/>
      <c r="I54" s="216"/>
      <c r="J54" s="242"/>
      <c r="K54" s="243"/>
    </row>
    <row r="55" spans="1:11" s="7" customFormat="1" ht="15" customHeight="1">
      <c r="A55" s="149"/>
      <c r="B55" s="219" t="s">
        <v>1661</v>
      </c>
      <c r="C55" s="178" t="s">
        <v>1642</v>
      </c>
      <c r="D55" s="71" t="s">
        <v>63</v>
      </c>
      <c r="E55" s="71"/>
      <c r="F55" s="119" t="s">
        <v>59</v>
      </c>
      <c r="G55" s="244">
        <f>VLOOKUP(F55,'Общий прайс лист'!A:B,2,FALSE)</f>
        <v>0</v>
      </c>
      <c r="H55" s="74">
        <v>2</v>
      </c>
      <c r="I55" s="75">
        <f>VLOOKUP(F55,'Общий прайс лист'!A:D,4,FALSE)</f>
        <v>27900</v>
      </c>
      <c r="J55" s="76">
        <f>VLOOKUP(D55,'Общий прайс лист'!A:D,4,FALSE)</f>
        <v>52900</v>
      </c>
      <c r="K55" s="76"/>
    </row>
    <row r="56" spans="1:11" s="7" customFormat="1" ht="15">
      <c r="A56" s="149"/>
      <c r="B56" s="219"/>
      <c r="C56" s="178"/>
      <c r="D56" s="71"/>
      <c r="E56" s="71"/>
      <c r="F56" s="134" t="s">
        <v>646</v>
      </c>
      <c r="G56" s="78">
        <f>VLOOKUP(F56,'Общий прайс лист'!A:B,2,FALSE)</f>
        <v>0</v>
      </c>
      <c r="H56" s="79">
        <v>1</v>
      </c>
      <c r="I56" s="80">
        <f>VLOOKUP(F56,'Общий прайс лист'!A:D,4,FALSE)</f>
        <v>17900</v>
      </c>
      <c r="J56" s="76"/>
      <c r="K56" s="76"/>
    </row>
    <row r="57" spans="1:11" s="7" customFormat="1" ht="15">
      <c r="A57" s="149"/>
      <c r="B57" s="219"/>
      <c r="C57" s="178"/>
      <c r="D57" s="71"/>
      <c r="E57" s="71"/>
      <c r="F57" s="134" t="s">
        <v>745</v>
      </c>
      <c r="G57" s="121">
        <f>VLOOKUP(F57,'Общий прайс лист'!A:B,2,FALSE)</f>
        <v>0</v>
      </c>
      <c r="H57" s="79">
        <v>1</v>
      </c>
      <c r="I57" s="80">
        <f>VLOOKUP(F57,'Общий прайс лист'!A:D,4,FALSE)</f>
        <v>4900</v>
      </c>
      <c r="J57" s="76"/>
      <c r="K57" s="76"/>
    </row>
    <row r="58" spans="1:11" s="7" customFormat="1" ht="15">
      <c r="A58" s="149"/>
      <c r="B58" s="219"/>
      <c r="C58" s="178"/>
      <c r="D58" s="71"/>
      <c r="E58" s="71"/>
      <c r="F58" s="134" t="s">
        <v>560</v>
      </c>
      <c r="G58" s="78">
        <f>VLOOKUP(F58,'Общий прайс лист'!A:B,2,FALSE)</f>
        <v>0</v>
      </c>
      <c r="H58" s="79">
        <v>1</v>
      </c>
      <c r="I58" s="80">
        <f>VLOOKUP(F58,'Общий прайс лист'!A:D,4,FALSE)</f>
        <v>5900</v>
      </c>
      <c r="J58" s="76"/>
      <c r="K58" s="76"/>
    </row>
    <row r="59" spans="1:11" s="7" customFormat="1" ht="15">
      <c r="A59" s="149"/>
      <c r="B59" s="219"/>
      <c r="C59" s="178"/>
      <c r="D59" s="71"/>
      <c r="E59" s="71"/>
      <c r="F59" s="134" t="s">
        <v>550</v>
      </c>
      <c r="G59" s="78">
        <f>VLOOKUP(F59,'Общий прайс лист'!A:B,2,FALSE)</f>
        <v>0</v>
      </c>
      <c r="H59" s="79">
        <v>1</v>
      </c>
      <c r="I59" s="80">
        <f>VLOOKUP(F59,'Общий прайс лист'!A:D,4,FALSE)</f>
        <v>3900</v>
      </c>
      <c r="J59" s="76"/>
      <c r="K59" s="76"/>
    </row>
    <row r="60" spans="1:11" s="7" customFormat="1" ht="15">
      <c r="A60" s="149"/>
      <c r="B60" s="219"/>
      <c r="C60" s="178"/>
      <c r="D60" s="71"/>
      <c r="E60" s="71"/>
      <c r="F60" s="188" t="s">
        <v>1630</v>
      </c>
      <c r="G60" s="82" t="s">
        <v>1631</v>
      </c>
      <c r="H60" s="83">
        <v>2</v>
      </c>
      <c r="I60" s="84"/>
      <c r="J60" s="76"/>
      <c r="K60" s="76"/>
    </row>
    <row r="61" spans="1:11" s="7" customFormat="1" ht="3.75" customHeight="1">
      <c r="A61" s="149"/>
      <c r="B61" s="213"/>
      <c r="C61" s="213"/>
      <c r="D61" s="213"/>
      <c r="E61" s="214"/>
      <c r="F61" s="215"/>
      <c r="G61" s="215"/>
      <c r="H61" s="215"/>
      <c r="I61" s="216"/>
      <c r="J61" s="217"/>
      <c r="K61" s="218"/>
    </row>
    <row r="62" spans="1:11" s="7" customFormat="1" ht="32.25" customHeight="1">
      <c r="A62" s="149"/>
      <c r="B62" s="219" t="s">
        <v>1661</v>
      </c>
      <c r="C62" s="220" t="s">
        <v>1629</v>
      </c>
      <c r="D62" s="221" t="s">
        <v>1662</v>
      </c>
      <c r="E62" s="222" t="s">
        <v>67</v>
      </c>
      <c r="F62" s="223" t="s">
        <v>65</v>
      </c>
      <c r="G62" s="224">
        <f>VLOOKUP(F62,'Общий прайс лист'!A:B,2,FALSE)</f>
        <v>0</v>
      </c>
      <c r="H62" s="225">
        <v>2</v>
      </c>
      <c r="I62" s="226">
        <f>VLOOKUP(F62,'Общий прайс лист'!A:D,4,FALSE)</f>
        <v>27900</v>
      </c>
      <c r="J62" s="227">
        <f>VLOOKUP(E62,'Общий прайс лист'!A:D,4,FALSE)</f>
        <v>48900</v>
      </c>
      <c r="K62" s="227"/>
    </row>
    <row r="63" spans="1:11" s="7" customFormat="1" ht="15">
      <c r="A63" s="149"/>
      <c r="B63" s="219"/>
      <c r="C63" s="220"/>
      <c r="D63" s="221"/>
      <c r="E63" s="222"/>
      <c r="F63" s="228" t="s">
        <v>646</v>
      </c>
      <c r="G63" s="229">
        <f>VLOOKUP(F63,'Общий прайс лист'!A:B,2,FALSE)</f>
        <v>0</v>
      </c>
      <c r="H63" s="230">
        <v>1</v>
      </c>
      <c r="I63" s="231">
        <f>VLOOKUP(F63,'Общий прайс лист'!A:D,4,FALSE)</f>
        <v>17900</v>
      </c>
      <c r="J63" s="227"/>
      <c r="K63" s="227"/>
    </row>
    <row r="64" spans="1:11" s="7" customFormat="1" ht="15">
      <c r="A64" s="149"/>
      <c r="B64" s="219"/>
      <c r="C64" s="220"/>
      <c r="D64" s="221"/>
      <c r="E64" s="222"/>
      <c r="F64" s="228" t="s">
        <v>745</v>
      </c>
      <c r="G64" s="229">
        <f>VLOOKUP(F64,'Общий прайс лист'!A:B,2,FALSE)</f>
        <v>0</v>
      </c>
      <c r="H64" s="230">
        <v>1</v>
      </c>
      <c r="I64" s="231">
        <f>VLOOKUP(F64,'Общий прайс лист'!A:D,4,FALSE)</f>
        <v>4900</v>
      </c>
      <c r="J64" s="227"/>
      <c r="K64" s="227"/>
    </row>
    <row r="65" spans="1:11" s="7" customFormat="1" ht="15">
      <c r="A65" s="149"/>
      <c r="B65" s="219"/>
      <c r="C65" s="220"/>
      <c r="D65" s="221"/>
      <c r="E65" s="222"/>
      <c r="F65" s="232" t="s">
        <v>1655</v>
      </c>
      <c r="G65" s="233" t="s">
        <v>1656</v>
      </c>
      <c r="H65" s="234">
        <v>2</v>
      </c>
      <c r="I65" s="235"/>
      <c r="J65" s="227"/>
      <c r="K65" s="227"/>
    </row>
    <row r="66" spans="1:11" s="7" customFormat="1" ht="2.25" customHeight="1">
      <c r="A66" s="149"/>
      <c r="B66" s="236"/>
      <c r="C66" s="237"/>
      <c r="D66" s="238"/>
      <c r="E66" s="239"/>
      <c r="F66" s="240"/>
      <c r="G66" s="241"/>
      <c r="H66" s="215"/>
      <c r="I66" s="216"/>
      <c r="J66" s="242"/>
      <c r="K66" s="243"/>
    </row>
    <row r="67" spans="1:11" s="7" customFormat="1" ht="15" customHeight="1">
      <c r="A67" s="149"/>
      <c r="B67" s="219" t="s">
        <v>1661</v>
      </c>
      <c r="C67" s="178" t="s">
        <v>1642</v>
      </c>
      <c r="D67" s="71" t="s">
        <v>69</v>
      </c>
      <c r="E67" s="71"/>
      <c r="F67" s="119" t="s">
        <v>65</v>
      </c>
      <c r="G67" s="73">
        <f>VLOOKUP(F67,'Общий прайс лист'!A:B,2,FALSE)</f>
        <v>0</v>
      </c>
      <c r="H67" s="74">
        <v>2</v>
      </c>
      <c r="I67" s="75">
        <f>VLOOKUP(F67,'Общий прайс лист'!A:D,4,FALSE)</f>
        <v>27900</v>
      </c>
      <c r="J67" s="76">
        <f>VLOOKUP(D67,'Общий прайс лист'!A:D,4,FALSE)</f>
        <v>55900</v>
      </c>
      <c r="K67" s="76"/>
    </row>
    <row r="68" spans="1:11" s="7" customFormat="1" ht="15">
      <c r="A68" s="149"/>
      <c r="B68" s="219"/>
      <c r="C68" s="178"/>
      <c r="D68" s="71"/>
      <c r="E68" s="71"/>
      <c r="F68" s="134" t="s">
        <v>646</v>
      </c>
      <c r="G68" s="78">
        <f>VLOOKUP(F68,'Общий прайс лист'!A:B,2,FALSE)</f>
        <v>0</v>
      </c>
      <c r="H68" s="79">
        <v>1</v>
      </c>
      <c r="I68" s="80">
        <f>VLOOKUP(F68,'Общий прайс лист'!A:D,4,FALSE)</f>
        <v>17900</v>
      </c>
      <c r="J68" s="76"/>
      <c r="K68" s="76"/>
    </row>
    <row r="69" spans="1:11" s="7" customFormat="1" ht="15">
      <c r="A69" s="149"/>
      <c r="B69" s="219"/>
      <c r="C69" s="178"/>
      <c r="D69" s="71"/>
      <c r="E69" s="71"/>
      <c r="F69" s="134" t="s">
        <v>745</v>
      </c>
      <c r="G69" s="78">
        <f>VLOOKUP(F69,'Общий прайс лист'!A:B,2,FALSE)</f>
        <v>0</v>
      </c>
      <c r="H69" s="79">
        <v>1</v>
      </c>
      <c r="I69" s="80">
        <f>VLOOKUP(F69,'Общий прайс лист'!A:D,4,FALSE)</f>
        <v>4900</v>
      </c>
      <c r="J69" s="76"/>
      <c r="K69" s="76"/>
    </row>
    <row r="70" spans="1:11" s="7" customFormat="1" ht="15">
      <c r="A70" s="149"/>
      <c r="B70" s="219"/>
      <c r="C70" s="178"/>
      <c r="D70" s="71"/>
      <c r="E70" s="71"/>
      <c r="F70" s="134" t="s">
        <v>560</v>
      </c>
      <c r="G70" s="78">
        <f>VLOOKUP(F70,'Общий прайс лист'!A:B,2,FALSE)</f>
        <v>0</v>
      </c>
      <c r="H70" s="79">
        <v>1</v>
      </c>
      <c r="I70" s="80">
        <f>VLOOKUP(F70,'Общий прайс лист'!A:D,4,FALSE)</f>
        <v>5900</v>
      </c>
      <c r="J70" s="76"/>
      <c r="K70" s="76"/>
    </row>
    <row r="71" spans="1:11" s="7" customFormat="1" ht="15">
      <c r="A71" s="149"/>
      <c r="B71" s="219"/>
      <c r="C71" s="178"/>
      <c r="D71" s="71"/>
      <c r="E71" s="71"/>
      <c r="F71" s="134" t="s">
        <v>550</v>
      </c>
      <c r="G71" s="78">
        <f>VLOOKUP(F71,'Общий прайс лист'!A:B,2,FALSE)</f>
        <v>0</v>
      </c>
      <c r="H71" s="79">
        <v>1</v>
      </c>
      <c r="I71" s="80">
        <f>VLOOKUP(F71,'Общий прайс лист'!A:D,4,FALSE)</f>
        <v>3900</v>
      </c>
      <c r="J71" s="76"/>
      <c r="K71" s="76"/>
    </row>
    <row r="72" spans="1:11" s="7" customFormat="1" ht="15" customHeight="1">
      <c r="A72" s="149"/>
      <c r="B72" s="219"/>
      <c r="C72" s="178"/>
      <c r="D72" s="71"/>
      <c r="E72" s="71"/>
      <c r="F72" s="188" t="s">
        <v>1630</v>
      </c>
      <c r="G72" s="82" t="s">
        <v>1631</v>
      </c>
      <c r="H72" s="83">
        <v>2</v>
      </c>
      <c r="I72" s="84"/>
      <c r="J72" s="76"/>
      <c r="K72" s="76"/>
    </row>
    <row r="73" spans="1:11" s="7" customFormat="1" ht="15" customHeight="1">
      <c r="A73" s="245" t="s">
        <v>1665</v>
      </c>
      <c r="B73" s="246" t="s">
        <v>1666</v>
      </c>
      <c r="C73" s="178" t="s">
        <v>1629</v>
      </c>
      <c r="D73" s="247" t="s">
        <v>75</v>
      </c>
      <c r="E73" s="247"/>
      <c r="F73" s="72" t="s">
        <v>73</v>
      </c>
      <c r="G73" s="74">
        <f>VLOOKUP(F73,'Общий прайс лист'!A:B,2,FALSE)</f>
        <v>0</v>
      </c>
      <c r="H73" s="74">
        <v>2</v>
      </c>
      <c r="I73" s="75">
        <f>VLOOKUP(F73,'Общий прайс лист'!A:D,4,FALSE)</f>
        <v>37900</v>
      </c>
      <c r="J73" s="248">
        <f>VLOOKUP(D73,'Общий прайс лист'!A:D,4,FALSE)</f>
        <v>70900</v>
      </c>
      <c r="K73" s="248"/>
    </row>
    <row r="74" spans="1:11" s="7" customFormat="1" ht="15">
      <c r="A74" s="245"/>
      <c r="B74" s="246"/>
      <c r="C74" s="178"/>
      <c r="D74" s="247"/>
      <c r="E74" s="247"/>
      <c r="F74" s="249" t="s">
        <v>644</v>
      </c>
      <c r="G74" s="122">
        <f>VLOOKUP(F74,'Общий прайс лист'!A:B,2,FALSE)</f>
        <v>0</v>
      </c>
      <c r="H74" s="122">
        <v>1</v>
      </c>
      <c r="I74" s="123">
        <f>VLOOKUP(F74,'Общий прайс лист'!A:D,4,FALSE)</f>
        <v>27900</v>
      </c>
      <c r="J74" s="248"/>
      <c r="K74" s="248"/>
    </row>
    <row r="75" spans="1:11" s="7" customFormat="1" ht="15">
      <c r="A75" s="245"/>
      <c r="B75" s="246"/>
      <c r="C75" s="178"/>
      <c r="D75" s="247"/>
      <c r="E75" s="247"/>
      <c r="F75" s="249" t="s">
        <v>745</v>
      </c>
      <c r="G75" s="122">
        <f>VLOOKUP(F75,'Общий прайс лист'!A:B,2,FALSE)</f>
        <v>0</v>
      </c>
      <c r="H75" s="122">
        <v>1</v>
      </c>
      <c r="I75" s="123">
        <f>VLOOKUP(F75,'Общий прайс лист'!A:D,4,FALSE)</f>
        <v>4900</v>
      </c>
      <c r="J75" s="248"/>
      <c r="K75" s="248"/>
    </row>
    <row r="76" spans="1:11" s="7" customFormat="1" ht="15">
      <c r="A76" s="245"/>
      <c r="B76" s="246"/>
      <c r="C76" s="178"/>
      <c r="D76" s="247"/>
      <c r="E76" s="247"/>
      <c r="F76" s="249" t="s">
        <v>1630</v>
      </c>
      <c r="G76" s="122" t="s">
        <v>1631</v>
      </c>
      <c r="H76" s="122">
        <v>2</v>
      </c>
      <c r="I76" s="123"/>
      <c r="J76" s="248"/>
      <c r="K76" s="248"/>
    </row>
    <row r="77" spans="1:11" s="7" customFormat="1" ht="15">
      <c r="A77" s="245"/>
      <c r="B77" s="246"/>
      <c r="C77" s="178"/>
      <c r="D77" s="247"/>
      <c r="E77" s="247"/>
      <c r="F77" s="249" t="s">
        <v>554</v>
      </c>
      <c r="G77" s="122">
        <f>VLOOKUP(F77,'Общий прайс лист'!A:B,2,FALSE)</f>
        <v>0</v>
      </c>
      <c r="H77" s="122">
        <v>1</v>
      </c>
      <c r="I77" s="123">
        <f>VLOOKUP(F77,'Общий прайс лист'!A:D,4,FALSE)</f>
        <v>3900</v>
      </c>
      <c r="J77" s="248"/>
      <c r="K77" s="248"/>
    </row>
    <row r="78" spans="1:11" s="7" customFormat="1" ht="15">
      <c r="A78" s="245"/>
      <c r="B78" s="246"/>
      <c r="C78" s="178"/>
      <c r="D78" s="247"/>
      <c r="E78" s="247"/>
      <c r="F78" s="250" t="s">
        <v>566</v>
      </c>
      <c r="G78" s="251">
        <f>VLOOKUP(F78,'Общий прайс лист'!A:B,2,FALSE)</f>
        <v>0</v>
      </c>
      <c r="H78" s="251">
        <v>1</v>
      </c>
      <c r="I78" s="252">
        <f>VLOOKUP(F78,'Общий прайс лист'!A:D,4,FALSE)</f>
        <v>5900</v>
      </c>
      <c r="J78" s="248"/>
      <c r="K78" s="248"/>
    </row>
    <row r="79" spans="1:11" s="7" customFormat="1" ht="15" customHeight="1">
      <c r="A79" s="245"/>
      <c r="B79" s="253" t="s">
        <v>1632</v>
      </c>
      <c r="C79" s="253"/>
      <c r="D79" s="253"/>
      <c r="E79" s="253"/>
      <c r="F79" s="254" t="s">
        <v>544</v>
      </c>
      <c r="G79" s="161">
        <f>VLOOKUP(F79,'Общий прайс лист'!A:B,2,FALSE)</f>
        <v>0</v>
      </c>
      <c r="H79" s="90"/>
      <c r="I79" s="255">
        <f>VLOOKUP(F79,'Общий прайс лист'!A:D,4,FALSE)</f>
        <v>9900</v>
      </c>
      <c r="J79" s="256"/>
      <c r="K79" s="256"/>
    </row>
    <row r="80" spans="1:11" s="7" customFormat="1" ht="15">
      <c r="A80" s="245"/>
      <c r="B80" s="253"/>
      <c r="C80" s="253"/>
      <c r="D80" s="253"/>
      <c r="E80" s="253"/>
      <c r="F80" s="257" t="s">
        <v>583</v>
      </c>
      <c r="G80" s="161">
        <f>VLOOKUP(F80,'Общий прайс лист'!A:B,2,FALSE)</f>
        <v>0</v>
      </c>
      <c r="H80" s="90"/>
      <c r="I80" s="255">
        <f>VLOOKUP(F80,'Общий прайс лист'!A:D,4,FALSE)</f>
        <v>9900</v>
      </c>
      <c r="J80" s="256"/>
      <c r="K80" s="256"/>
    </row>
    <row r="81" spans="1:11" s="7" customFormat="1" ht="15">
      <c r="A81" s="245"/>
      <c r="B81" s="253"/>
      <c r="C81" s="253"/>
      <c r="D81" s="253"/>
      <c r="E81" s="253"/>
      <c r="F81" s="90" t="s">
        <v>154</v>
      </c>
      <c r="G81" s="90">
        <f>VLOOKUP(F81,'Общий прайс лист'!A:B,2,FALSE)</f>
        <v>0</v>
      </c>
      <c r="H81" s="90"/>
      <c r="I81" s="255">
        <f>VLOOKUP(F81,'Общий прайс лист'!A:D,4,FALSE)</f>
        <v>12900</v>
      </c>
      <c r="J81" s="256"/>
      <c r="K81" s="256"/>
    </row>
    <row r="82" spans="1:11" s="7" customFormat="1" ht="15">
      <c r="A82" s="245"/>
      <c r="B82" s="253"/>
      <c r="C82" s="253"/>
      <c r="D82" s="253"/>
      <c r="E82" s="253"/>
      <c r="F82" s="96" t="s">
        <v>156</v>
      </c>
      <c r="G82" s="96">
        <f>VLOOKUP(F82,'Общий прайс лист'!A:B,2,FALSE)</f>
        <v>0</v>
      </c>
      <c r="H82" s="96"/>
      <c r="I82" s="258">
        <f>VLOOKUP(F82,'Общий прайс лист'!A:D,4,FALSE)</f>
        <v>12900</v>
      </c>
      <c r="J82" s="256"/>
      <c r="K82" s="256"/>
    </row>
    <row r="83" spans="1:11" ht="21.75" customHeight="1">
      <c r="A83" s="245"/>
      <c r="B83" s="246" t="s">
        <v>1667</v>
      </c>
      <c r="C83" s="259" t="s">
        <v>1642</v>
      </c>
      <c r="D83" s="260" t="s">
        <v>81</v>
      </c>
      <c r="E83" s="202" t="s">
        <v>79</v>
      </c>
      <c r="F83" s="125" t="s">
        <v>77</v>
      </c>
      <c r="G83" s="103">
        <f>VLOOKUP(F83,'Общий прайс лист'!A:B,2,FALSE)</f>
        <v>0</v>
      </c>
      <c r="H83" s="104">
        <v>2</v>
      </c>
      <c r="I83" s="105">
        <f>VLOOKUP(F83,'Общий прайс лист'!A:D,4,FALSE)</f>
        <v>27900</v>
      </c>
      <c r="J83" s="261">
        <f>VLOOKUP(E83,'Общий прайс лист'!A:D,4,FALSE)</f>
        <v>52900</v>
      </c>
      <c r="K83" s="262">
        <f>VLOOKUP(D83,'Общий прайс лист'!A:D,4,FALSE)</f>
        <v>59900</v>
      </c>
    </row>
    <row r="84" spans="1:11" ht="15">
      <c r="A84" s="245"/>
      <c r="B84" s="246"/>
      <c r="C84" s="259"/>
      <c r="D84" s="260"/>
      <c r="E84" s="202"/>
      <c r="F84" s="135" t="s">
        <v>745</v>
      </c>
      <c r="G84" s="108">
        <f>VLOOKUP(F84,'Общий прайс лист'!A:B,2,FALSE)</f>
        <v>0</v>
      </c>
      <c r="H84" s="109">
        <v>1</v>
      </c>
      <c r="I84" s="110">
        <f>VLOOKUP(F84,'Общий прайс лист'!A:D,4,FALSE)</f>
        <v>4900</v>
      </c>
      <c r="J84" s="261"/>
      <c r="K84" s="262"/>
    </row>
    <row r="85" spans="1:11" s="7" customFormat="1" ht="15">
      <c r="A85" s="245"/>
      <c r="B85" s="246"/>
      <c r="C85" s="259"/>
      <c r="D85" s="260"/>
      <c r="E85" s="202"/>
      <c r="F85" s="135" t="s">
        <v>646</v>
      </c>
      <c r="G85" s="108">
        <f>VLOOKUP(F85,'Общий прайс лист'!A:B,2,FALSE)</f>
        <v>0</v>
      </c>
      <c r="H85" s="109">
        <v>1</v>
      </c>
      <c r="I85" s="110">
        <f>VLOOKUP(F85,'Общий прайс лист'!A:D,4,FALSE)</f>
        <v>17900</v>
      </c>
      <c r="J85" s="261"/>
      <c r="K85" s="262"/>
    </row>
    <row r="86" spans="1:11" ht="15">
      <c r="A86" s="245"/>
      <c r="B86" s="246"/>
      <c r="C86" s="259"/>
      <c r="D86" s="260"/>
      <c r="E86" s="202"/>
      <c r="F86" s="153" t="s">
        <v>1630</v>
      </c>
      <c r="G86" s="154" t="s">
        <v>1631</v>
      </c>
      <c r="H86" s="205">
        <v>2</v>
      </c>
      <c r="I86" s="206"/>
      <c r="J86" s="261"/>
      <c r="K86" s="262"/>
    </row>
    <row r="87" spans="1:11" s="7" customFormat="1" ht="15">
      <c r="A87" s="245"/>
      <c r="B87" s="246"/>
      <c r="C87" s="259"/>
      <c r="D87" s="260"/>
      <c r="E87" s="263"/>
      <c r="F87" s="77" t="s">
        <v>550</v>
      </c>
      <c r="G87" s="79">
        <f>VLOOKUP(F87,'Общий прайс лист'!A:B,2,FALSE)</f>
        <v>0</v>
      </c>
      <c r="H87" s="79">
        <v>1</v>
      </c>
      <c r="I87" s="80">
        <f>VLOOKUP(F87,'Общий прайс лист'!A:D,4,FALSE)</f>
        <v>3900</v>
      </c>
      <c r="J87" s="264"/>
      <c r="K87" s="262"/>
    </row>
    <row r="88" spans="1:11" ht="20.25" customHeight="1">
      <c r="A88" s="245"/>
      <c r="B88" s="246"/>
      <c r="C88" s="259"/>
      <c r="D88" s="260"/>
      <c r="E88" s="265"/>
      <c r="F88" s="81" t="s">
        <v>560</v>
      </c>
      <c r="G88" s="83">
        <f>VLOOKUP(F88,'Общий прайс лист'!A:B,2,FALSE)</f>
        <v>0</v>
      </c>
      <c r="H88" s="83">
        <v>1</v>
      </c>
      <c r="I88" s="84">
        <f>VLOOKUP(F88,'Общий прайс лист'!A:D,4,FALSE)</f>
        <v>5900</v>
      </c>
      <c r="J88" s="264"/>
      <c r="K88" s="262"/>
    </row>
    <row r="89" spans="1:11" ht="15" customHeight="1">
      <c r="A89" s="245"/>
      <c r="B89" s="253" t="s">
        <v>1632</v>
      </c>
      <c r="C89" s="253"/>
      <c r="D89" s="253"/>
      <c r="E89" s="253"/>
      <c r="F89" s="254" t="s">
        <v>544</v>
      </c>
      <c r="G89" s="254">
        <f>VLOOKUP(F89,'Общий прайс лист'!A:B,2,FALSE)</f>
        <v>0</v>
      </c>
      <c r="H89" s="266"/>
      <c r="I89" s="267">
        <f>VLOOKUP(F89,'Общий прайс лист'!A:D,4,FALSE)</f>
        <v>9900</v>
      </c>
      <c r="J89" s="268"/>
      <c r="K89" s="268"/>
    </row>
    <row r="90" spans="1:11" s="7" customFormat="1" ht="15">
      <c r="A90" s="245"/>
      <c r="B90" s="253"/>
      <c r="C90" s="253"/>
      <c r="D90" s="253"/>
      <c r="E90" s="253"/>
      <c r="F90" s="269" t="s">
        <v>580</v>
      </c>
      <c r="G90" s="270">
        <f>VLOOKUP(F90,'Общий прайс лист'!A:B,2,FALSE)</f>
        <v>0</v>
      </c>
      <c r="H90" s="90"/>
      <c r="I90" s="92">
        <f>VLOOKUP(F90,'Общий прайс лист'!A:D,4,FALSE)</f>
        <v>9900</v>
      </c>
      <c r="J90" s="268"/>
      <c r="K90" s="268"/>
    </row>
    <row r="91" spans="1:11" ht="15">
      <c r="A91" s="245"/>
      <c r="B91" s="253"/>
      <c r="C91" s="253"/>
      <c r="D91" s="253"/>
      <c r="E91" s="253"/>
      <c r="F91" s="90" t="s">
        <v>154</v>
      </c>
      <c r="G91" s="90">
        <f>VLOOKUP(F91,'Общий прайс лист'!A:B,2,FALSE)</f>
        <v>0</v>
      </c>
      <c r="H91" s="90"/>
      <c r="I91" s="92">
        <f>VLOOKUP(F91,'Общий прайс лист'!A:D,4,FALSE)</f>
        <v>12900</v>
      </c>
      <c r="J91" s="268"/>
      <c r="K91" s="268"/>
    </row>
    <row r="92" spans="1:11" ht="15">
      <c r="A92" s="245"/>
      <c r="B92" s="253"/>
      <c r="C92" s="253"/>
      <c r="D92" s="253"/>
      <c r="E92" s="253"/>
      <c r="F92" s="96" t="s">
        <v>156</v>
      </c>
      <c r="G92" s="96">
        <f>VLOOKUP(F92,'Общий прайс лист'!A:B,2,FALSE)</f>
        <v>0</v>
      </c>
      <c r="H92" s="96"/>
      <c r="I92" s="98">
        <f>VLOOKUP(F92,'Общий прайс лист'!A:D,4,FALSE)</f>
        <v>12900</v>
      </c>
      <c r="J92" s="268"/>
      <c r="K92" s="268"/>
    </row>
    <row r="93" spans="1:11" s="7" customFormat="1" ht="6" customHeight="1">
      <c r="A93" s="245"/>
      <c r="B93" s="170"/>
      <c r="C93" s="171"/>
      <c r="D93" s="171"/>
      <c r="E93" s="171"/>
      <c r="F93" s="266"/>
      <c r="G93" s="266"/>
      <c r="H93" s="266"/>
      <c r="I93" s="267"/>
      <c r="J93" s="196"/>
      <c r="K93" s="197"/>
    </row>
    <row r="94" spans="1:11" s="7" customFormat="1" ht="28.5" customHeight="1">
      <c r="A94" s="245"/>
      <c r="B94" s="246" t="s">
        <v>1667</v>
      </c>
      <c r="C94" s="178" t="s">
        <v>1629</v>
      </c>
      <c r="D94" s="271" t="s">
        <v>83</v>
      </c>
      <c r="E94" s="271"/>
      <c r="F94" s="102" t="s">
        <v>77</v>
      </c>
      <c r="G94" s="104">
        <f>VLOOKUP(F94,'Общий прайс лист'!A:B,2,FALSE)</f>
        <v>0</v>
      </c>
      <c r="H94" s="104">
        <v>2</v>
      </c>
      <c r="I94" s="105">
        <f>VLOOKUP(F94,'Общий прайс лист'!A:D,4,FALSE)</f>
        <v>27900</v>
      </c>
      <c r="J94" s="272">
        <f>VLOOKUP(D94,'Общий прайс лист'!A:D,4,FALSE)</f>
        <v>59900</v>
      </c>
      <c r="K94" s="272"/>
    </row>
    <row r="95" spans="1:11" s="7" customFormat="1" ht="25.5" customHeight="1">
      <c r="A95" s="245"/>
      <c r="B95" s="246"/>
      <c r="C95" s="178"/>
      <c r="D95" s="271"/>
      <c r="E95" s="271"/>
      <c r="F95" s="273" t="s">
        <v>646</v>
      </c>
      <c r="G95" s="129">
        <f>VLOOKUP(F95,'Общий прайс лист'!A:B,2,FALSE)</f>
        <v>0</v>
      </c>
      <c r="H95" s="129">
        <v>1</v>
      </c>
      <c r="I95" s="130">
        <f>VLOOKUP(F95,'Общий прайс лист'!A:D,4,FALSE)</f>
        <v>17900</v>
      </c>
      <c r="J95" s="272"/>
      <c r="K95" s="272"/>
    </row>
    <row r="96" spans="1:11" s="7" customFormat="1" ht="21" customHeight="1">
      <c r="A96" s="245"/>
      <c r="B96" s="246"/>
      <c r="C96" s="178"/>
      <c r="D96" s="271"/>
      <c r="E96" s="271"/>
      <c r="F96" s="273" t="s">
        <v>745</v>
      </c>
      <c r="G96" s="129">
        <f>VLOOKUP(F96,'Общий прайс лист'!A:B,2,FALSE)</f>
        <v>0</v>
      </c>
      <c r="H96" s="129">
        <v>1</v>
      </c>
      <c r="I96" s="130">
        <f>VLOOKUP(F96,'Общий прайс лист'!A:D,4,FALSE)</f>
        <v>4900</v>
      </c>
      <c r="J96" s="272"/>
      <c r="K96" s="272"/>
    </row>
    <row r="97" spans="1:11" s="7" customFormat="1" ht="15.75" customHeight="1">
      <c r="A97" s="245"/>
      <c r="B97" s="246"/>
      <c r="C97" s="178"/>
      <c r="D97" s="271"/>
      <c r="E97" s="271"/>
      <c r="F97" s="273" t="s">
        <v>1630</v>
      </c>
      <c r="G97" s="129" t="s">
        <v>1631</v>
      </c>
      <c r="H97" s="129">
        <v>2</v>
      </c>
      <c r="I97" s="130"/>
      <c r="J97" s="272"/>
      <c r="K97" s="272"/>
    </row>
    <row r="98" spans="1:11" s="7" customFormat="1" ht="17.25" customHeight="1">
      <c r="A98" s="245"/>
      <c r="B98" s="246"/>
      <c r="C98" s="178"/>
      <c r="D98" s="271"/>
      <c r="E98" s="271"/>
      <c r="F98" s="111" t="s">
        <v>164</v>
      </c>
      <c r="G98" s="113">
        <f>VLOOKUP(F98,'Общий прайс лист'!A:B,2,FALSE)</f>
        <v>0</v>
      </c>
      <c r="H98" s="113">
        <v>2</v>
      </c>
      <c r="I98" s="114">
        <f>VLOOKUP(F98,'Общий прайс лист'!A:D,4,FALSE)</f>
        <v>3900</v>
      </c>
      <c r="J98" s="272"/>
      <c r="K98" s="272"/>
    </row>
    <row r="99" spans="1:11" s="7" customFormat="1" ht="6" customHeight="1">
      <c r="A99" s="169"/>
      <c r="B99" s="170"/>
      <c r="C99" s="171"/>
      <c r="D99" s="171"/>
      <c r="E99" s="171"/>
      <c r="F99" s="266"/>
      <c r="G99" s="266"/>
      <c r="H99" s="266"/>
      <c r="I99" s="267"/>
      <c r="J99" s="274"/>
      <c r="K99" s="197"/>
    </row>
    <row r="100" spans="1:11" ht="15" customHeight="1">
      <c r="A100" s="149" t="s">
        <v>1665</v>
      </c>
      <c r="B100" s="275" t="s">
        <v>1668</v>
      </c>
      <c r="C100" s="276" t="s">
        <v>1642</v>
      </c>
      <c r="D100" s="277" t="s">
        <v>89</v>
      </c>
      <c r="E100" s="202" t="s">
        <v>87</v>
      </c>
      <c r="F100" s="125" t="s">
        <v>85</v>
      </c>
      <c r="G100" s="103">
        <f>VLOOKUP(F100,'Общий прайс лист'!A:B,2,FALSE)</f>
        <v>0</v>
      </c>
      <c r="H100" s="104">
        <v>2</v>
      </c>
      <c r="I100" s="105">
        <f>VLOOKUP(F100,'Общий прайс лист'!A:D,4,FALSE)</f>
        <v>27900</v>
      </c>
      <c r="J100" s="261">
        <f>VLOOKUP(E100,'Общий прайс лист'!A:D,4,FALSE)</f>
        <v>58900</v>
      </c>
      <c r="K100" s="278">
        <f>VLOOKUP(D100,'Общий прайс лист'!A:D,4,FALSE)</f>
        <v>65900</v>
      </c>
    </row>
    <row r="101" spans="1:11" ht="15">
      <c r="A101" s="149"/>
      <c r="B101" s="275"/>
      <c r="C101" s="276"/>
      <c r="D101" s="277"/>
      <c r="E101" s="202"/>
      <c r="F101" s="135" t="s">
        <v>745</v>
      </c>
      <c r="G101" s="108">
        <f>VLOOKUP(F101,'Общий прайс лист'!A:B,2,FALSE)</f>
        <v>0</v>
      </c>
      <c r="H101" s="109">
        <v>1</v>
      </c>
      <c r="I101" s="110">
        <f>VLOOKUP(F101,'Общий прайс лист'!A:D,4,FALSE)</f>
        <v>4900</v>
      </c>
      <c r="J101" s="261"/>
      <c r="K101" s="278"/>
    </row>
    <row r="102" spans="1:11" s="7" customFormat="1" ht="15">
      <c r="A102" s="149"/>
      <c r="B102" s="275"/>
      <c r="C102" s="276"/>
      <c r="D102" s="277"/>
      <c r="E102" s="202"/>
      <c r="F102" s="135" t="s">
        <v>646</v>
      </c>
      <c r="G102" s="108">
        <f>VLOOKUP(F102,'Общий прайс лист'!A:B,2,FALSE)</f>
        <v>0</v>
      </c>
      <c r="H102" s="109">
        <v>1</v>
      </c>
      <c r="I102" s="110">
        <f>VLOOKUP(F102,'Общий прайс лист'!A:D,4,FALSE)</f>
        <v>17900</v>
      </c>
      <c r="J102" s="261"/>
      <c r="K102" s="278"/>
    </row>
    <row r="103" spans="1:11" ht="15">
      <c r="A103" s="149"/>
      <c r="B103" s="275"/>
      <c r="C103" s="276"/>
      <c r="D103" s="277"/>
      <c r="E103" s="202"/>
      <c r="F103" s="153" t="s">
        <v>1630</v>
      </c>
      <c r="G103" s="154" t="s">
        <v>1631</v>
      </c>
      <c r="H103" s="205">
        <v>2</v>
      </c>
      <c r="I103" s="206"/>
      <c r="J103" s="261"/>
      <c r="K103" s="278"/>
    </row>
    <row r="104" spans="1:11" s="7" customFormat="1" ht="15">
      <c r="A104" s="149"/>
      <c r="B104" s="275"/>
      <c r="C104" s="276"/>
      <c r="D104" s="277"/>
      <c r="E104" s="279"/>
      <c r="F104" s="77" t="s">
        <v>550</v>
      </c>
      <c r="G104" s="79">
        <f>VLOOKUP(F104,'Общий прайс лист'!A:B,2,FALSE)</f>
        <v>0</v>
      </c>
      <c r="H104" s="79">
        <v>1</v>
      </c>
      <c r="I104" s="80">
        <f>VLOOKUP(F104,'Общий прайс лист'!A:D,4,FALSE)</f>
        <v>3900</v>
      </c>
      <c r="J104" s="280"/>
      <c r="K104" s="278"/>
    </row>
    <row r="105" spans="1:11" ht="21.75" customHeight="1">
      <c r="A105" s="149"/>
      <c r="B105" s="275"/>
      <c r="C105" s="276"/>
      <c r="D105" s="277"/>
      <c r="E105" s="279"/>
      <c r="F105" s="281" t="s">
        <v>560</v>
      </c>
      <c r="G105" s="282">
        <f>VLOOKUP(F105,'Общий прайс лист'!A:B,2,FALSE)</f>
        <v>0</v>
      </c>
      <c r="H105" s="282">
        <v>1</v>
      </c>
      <c r="I105" s="283">
        <f>VLOOKUP(F105,'Общий прайс лист'!A:D,4,FALSE)</f>
        <v>5900</v>
      </c>
      <c r="J105" s="280"/>
      <c r="K105" s="278"/>
    </row>
    <row r="106" spans="1:11" s="7" customFormat="1" ht="6" customHeight="1">
      <c r="A106" s="149"/>
      <c r="B106" s="284"/>
      <c r="C106" s="285"/>
      <c r="D106" s="286"/>
      <c r="E106" s="286"/>
      <c r="F106" s="287"/>
      <c r="G106" s="288"/>
      <c r="H106" s="288"/>
      <c r="I106" s="289"/>
      <c r="J106" s="290"/>
      <c r="K106" s="291"/>
    </row>
    <row r="107" spans="1:11" s="7" customFormat="1" ht="28.5" customHeight="1">
      <c r="A107" s="149"/>
      <c r="B107" s="292" t="s">
        <v>1668</v>
      </c>
      <c r="C107" s="178" t="s">
        <v>1629</v>
      </c>
      <c r="D107" s="247" t="s">
        <v>91</v>
      </c>
      <c r="E107" s="247"/>
      <c r="F107" s="72" t="s">
        <v>85</v>
      </c>
      <c r="G107" s="74">
        <f>VLOOKUP(F107,'Общий прайс лист'!A:B,2,FALSE)</f>
        <v>0</v>
      </c>
      <c r="H107" s="74">
        <v>2</v>
      </c>
      <c r="I107" s="75">
        <f>VLOOKUP(F107,'Общий прайс лист'!A:D,4,FALSE)</f>
        <v>27900</v>
      </c>
      <c r="J107" s="293">
        <f>VLOOKUP(D107,'Общий прайс лист'!A:D,4,FALSE)</f>
        <v>65900</v>
      </c>
      <c r="K107" s="293"/>
    </row>
    <row r="108" spans="1:11" s="7" customFormat="1" ht="15">
      <c r="A108" s="149"/>
      <c r="B108" s="292"/>
      <c r="C108" s="178"/>
      <c r="D108" s="247"/>
      <c r="E108" s="247"/>
      <c r="F108" s="249" t="s">
        <v>646</v>
      </c>
      <c r="G108" s="122">
        <f>VLOOKUP(F108,'Общий прайс лист'!A:B,2,FALSE)</f>
        <v>0</v>
      </c>
      <c r="H108" s="122">
        <v>1</v>
      </c>
      <c r="I108" s="123">
        <f>VLOOKUP(F108,'Общий прайс лист'!A:D,4,FALSE)</f>
        <v>17900</v>
      </c>
      <c r="J108" s="293"/>
      <c r="K108" s="293"/>
    </row>
    <row r="109" spans="1:11" s="7" customFormat="1" ht="15">
      <c r="A109" s="149"/>
      <c r="B109" s="292"/>
      <c r="C109" s="178"/>
      <c r="D109" s="247"/>
      <c r="E109" s="247"/>
      <c r="F109" s="249" t="s">
        <v>745</v>
      </c>
      <c r="G109" s="122">
        <f>VLOOKUP(F109,'Общий прайс лист'!A:B,2,FALSE)</f>
        <v>0</v>
      </c>
      <c r="H109" s="122">
        <v>1</v>
      </c>
      <c r="I109" s="123">
        <f>VLOOKUP(F109,'Общий прайс лист'!A:D,4,FALSE)</f>
        <v>4900</v>
      </c>
      <c r="J109" s="293"/>
      <c r="K109" s="293"/>
    </row>
    <row r="110" spans="1:11" s="7" customFormat="1" ht="15">
      <c r="A110" s="149"/>
      <c r="B110" s="292"/>
      <c r="C110" s="178"/>
      <c r="D110" s="247"/>
      <c r="E110" s="247"/>
      <c r="F110" s="249" t="s">
        <v>1630</v>
      </c>
      <c r="G110" s="122" t="s">
        <v>1631</v>
      </c>
      <c r="H110" s="122">
        <v>2</v>
      </c>
      <c r="I110" s="123"/>
      <c r="J110" s="293"/>
      <c r="K110" s="293"/>
    </row>
    <row r="111" spans="1:11" s="7" customFormat="1" ht="22.5" customHeight="1">
      <c r="A111" s="149"/>
      <c r="B111" s="292"/>
      <c r="C111" s="178"/>
      <c r="D111" s="247"/>
      <c r="E111" s="247"/>
      <c r="F111" s="250" t="s">
        <v>164</v>
      </c>
      <c r="G111" s="251">
        <f>VLOOKUP(F111,'Общий прайс лист'!A:B,2,FALSE)</f>
        <v>0</v>
      </c>
      <c r="H111" s="251">
        <v>2</v>
      </c>
      <c r="I111" s="252">
        <f>VLOOKUP(F111,'Общий прайс лист'!A:D,4,FALSE)</f>
        <v>3900</v>
      </c>
      <c r="J111" s="293"/>
      <c r="K111" s="293"/>
    </row>
    <row r="112" spans="1:11" s="7" customFormat="1" ht="15" customHeight="1">
      <c r="A112" s="149"/>
      <c r="B112" s="294" t="s">
        <v>1632</v>
      </c>
      <c r="C112" s="294"/>
      <c r="D112" s="294"/>
      <c r="E112" s="294"/>
      <c r="F112" s="192" t="s">
        <v>550</v>
      </c>
      <c r="G112" s="192">
        <f>VLOOKUP(F112,'Общий прайс лист'!A:B,2,FALSE)</f>
        <v>0</v>
      </c>
      <c r="H112" s="192"/>
      <c r="I112" s="193">
        <f>VLOOKUP(F112,'Общий прайс лист'!A:D,4,FALSE)</f>
        <v>3900</v>
      </c>
      <c r="J112" s="295"/>
      <c r="K112" s="295"/>
    </row>
    <row r="113" spans="1:11" s="7" customFormat="1" ht="15">
      <c r="A113" s="149"/>
      <c r="B113" s="294"/>
      <c r="C113" s="294"/>
      <c r="D113" s="294"/>
      <c r="E113" s="294"/>
      <c r="F113" s="161" t="s">
        <v>544</v>
      </c>
      <c r="G113" s="161">
        <f>VLOOKUP(F113,'Общий прайс лист'!A:B,2,FALSE)</f>
        <v>0</v>
      </c>
      <c r="H113" s="93"/>
      <c r="I113" s="95">
        <f>VLOOKUP(F113,'Общий прайс лист'!A:D,4,FALSE)</f>
        <v>9900</v>
      </c>
      <c r="J113" s="295"/>
      <c r="K113" s="295"/>
    </row>
    <row r="114" spans="1:11" s="7" customFormat="1" ht="15">
      <c r="A114" s="149"/>
      <c r="B114" s="294"/>
      <c r="C114" s="294"/>
      <c r="D114" s="294"/>
      <c r="E114" s="294"/>
      <c r="F114" s="161" t="s">
        <v>580</v>
      </c>
      <c r="G114" s="161">
        <f>VLOOKUP(F114,'Общий прайс лист'!A:B,2,FALSE)</f>
        <v>0</v>
      </c>
      <c r="H114" s="90"/>
      <c r="I114" s="92">
        <f>VLOOKUP(F114,'Общий прайс лист'!A:D,4,FALSE)</f>
        <v>9900</v>
      </c>
      <c r="J114" s="295"/>
      <c r="K114" s="295"/>
    </row>
    <row r="115" spans="1:11" s="7" customFormat="1" ht="15">
      <c r="A115" s="149"/>
      <c r="B115" s="294"/>
      <c r="C115" s="294"/>
      <c r="D115" s="294"/>
      <c r="E115" s="294"/>
      <c r="F115" s="90" t="s">
        <v>154</v>
      </c>
      <c r="G115" s="90">
        <f>VLOOKUP(F115,'Общий прайс лист'!A:B,2,FALSE)</f>
        <v>0</v>
      </c>
      <c r="H115" s="90"/>
      <c r="I115" s="92">
        <f>VLOOKUP(F115,'Общий прайс лист'!A:D,4,FALSE)</f>
        <v>12900</v>
      </c>
      <c r="J115" s="295"/>
      <c r="K115" s="295"/>
    </row>
    <row r="116" spans="1:11" s="7" customFormat="1" ht="15">
      <c r="A116" s="149"/>
      <c r="B116" s="294"/>
      <c r="C116" s="294"/>
      <c r="D116" s="294"/>
      <c r="E116" s="294"/>
      <c r="F116" s="96" t="s">
        <v>156</v>
      </c>
      <c r="G116" s="96">
        <f>VLOOKUP(F116,'Общий прайс лист'!A:B,2,FALSE)</f>
        <v>0</v>
      </c>
      <c r="H116" s="96"/>
      <c r="I116" s="98">
        <f>VLOOKUP(F116,'Общий прайс лист'!A:D,4,FALSE)</f>
        <v>12900</v>
      </c>
      <c r="J116" s="295"/>
      <c r="K116" s="295"/>
    </row>
    <row r="117" spans="1:11" s="7" customFormat="1" ht="4.5" customHeight="1">
      <c r="A117" s="169"/>
      <c r="B117" s="170"/>
      <c r="C117" s="171"/>
      <c r="D117" s="171"/>
      <c r="E117" s="296"/>
      <c r="F117" s="266"/>
      <c r="G117" s="266"/>
      <c r="H117" s="266"/>
      <c r="I117" s="267"/>
      <c r="J117" s="274"/>
      <c r="K117" s="197"/>
    </row>
    <row r="118" spans="1:11" ht="15" customHeight="1">
      <c r="A118" s="297" t="s">
        <v>1643</v>
      </c>
      <c r="B118" s="298" t="s">
        <v>1669</v>
      </c>
      <c r="C118" s="100" t="s">
        <v>1642</v>
      </c>
      <c r="D118" s="260" t="s">
        <v>99</v>
      </c>
      <c r="E118" s="101" t="s">
        <v>97</v>
      </c>
      <c r="F118" s="125" t="s">
        <v>95</v>
      </c>
      <c r="G118" s="103">
        <f>VLOOKUP(F118,'Общий прайс лист'!A:B,2,FALSE)</f>
        <v>0</v>
      </c>
      <c r="H118" s="104">
        <v>2</v>
      </c>
      <c r="I118" s="105">
        <f>VLOOKUP(F118,'Общий прайс лист'!A:D,4,FALSE)</f>
        <v>37900</v>
      </c>
      <c r="J118" s="126">
        <f>VLOOKUP(E118,'Общий прайс лист'!A:D,4,FALSE)</f>
        <v>63900</v>
      </c>
      <c r="K118" s="299">
        <f>VLOOKUP(D118,'Общий прайс лист'!A:D,4,FALSE)</f>
        <v>70900</v>
      </c>
    </row>
    <row r="119" spans="1:11" ht="15" customHeight="1">
      <c r="A119" s="297"/>
      <c r="B119" s="298"/>
      <c r="C119" s="100"/>
      <c r="D119" s="260"/>
      <c r="E119" s="101"/>
      <c r="F119" s="135" t="s">
        <v>644</v>
      </c>
      <c r="G119" s="108">
        <f>VLOOKUP(F119,'Общий прайс лист'!A:B,2,FALSE)</f>
        <v>0</v>
      </c>
      <c r="H119" s="129">
        <v>1</v>
      </c>
      <c r="I119" s="130">
        <f>VLOOKUP(F119,'Общий прайс лист'!A:D,4,FALSE)</f>
        <v>27900</v>
      </c>
      <c r="J119" s="126"/>
      <c r="K119" s="299"/>
    </row>
    <row r="120" spans="1:11" ht="15" customHeight="1">
      <c r="A120" s="297"/>
      <c r="B120" s="298"/>
      <c r="C120" s="100"/>
      <c r="D120" s="260"/>
      <c r="E120" s="101"/>
      <c r="F120" s="107" t="s">
        <v>745</v>
      </c>
      <c r="G120" s="109">
        <f>VLOOKUP(F120,'Общий прайс лист'!A:B,2,FALSE)</f>
        <v>0</v>
      </c>
      <c r="H120" s="109">
        <v>1</v>
      </c>
      <c r="I120" s="110">
        <f>VLOOKUP(F120,'Общий прайс лист'!A:D,4,FALSE)</f>
        <v>4900</v>
      </c>
      <c r="J120" s="126"/>
      <c r="K120" s="299"/>
    </row>
    <row r="121" spans="1:11" ht="15" customHeight="1">
      <c r="A121" s="297"/>
      <c r="B121" s="298"/>
      <c r="C121" s="100"/>
      <c r="D121" s="260"/>
      <c r="E121" s="101"/>
      <c r="F121" s="204" t="s">
        <v>1630</v>
      </c>
      <c r="G121" s="205" t="s">
        <v>1631</v>
      </c>
      <c r="H121" s="205">
        <v>2</v>
      </c>
      <c r="I121" s="206"/>
      <c r="J121" s="126"/>
      <c r="K121" s="299"/>
    </row>
    <row r="122" spans="1:11" s="7" customFormat="1" ht="15" customHeight="1">
      <c r="A122" s="297"/>
      <c r="B122" s="298"/>
      <c r="C122" s="100"/>
      <c r="D122" s="260"/>
      <c r="E122" s="300"/>
      <c r="F122" s="77" t="s">
        <v>566</v>
      </c>
      <c r="G122" s="79">
        <f>VLOOKUP(F122,'Общий прайс лист'!A:B,2,FALSE)</f>
        <v>0</v>
      </c>
      <c r="H122" s="79">
        <v>1</v>
      </c>
      <c r="I122" s="80">
        <f>VLOOKUP(F122,'Общий прайс лист'!A:D,4,FALSE)</f>
        <v>5900</v>
      </c>
      <c r="J122" s="301"/>
      <c r="K122" s="299"/>
    </row>
    <row r="123" spans="1:11" s="7" customFormat="1" ht="15.75" customHeight="1">
      <c r="A123" s="297"/>
      <c r="B123" s="298"/>
      <c r="C123" s="100"/>
      <c r="D123" s="260"/>
      <c r="E123" s="300"/>
      <c r="F123" s="81" t="s">
        <v>554</v>
      </c>
      <c r="G123" s="83">
        <f>VLOOKUP(F123,'Общий прайс лист'!A:B,2,FALSE)</f>
        <v>0</v>
      </c>
      <c r="H123" s="83">
        <v>1</v>
      </c>
      <c r="I123" s="84">
        <f>VLOOKUP(F123,'Общий прайс лист'!A:D,4,FALSE)</f>
        <v>3900</v>
      </c>
      <c r="J123" s="301"/>
      <c r="K123" s="299"/>
    </row>
    <row r="124" spans="1:11" ht="15" customHeight="1">
      <c r="A124" s="297"/>
      <c r="B124" s="294" t="s">
        <v>1632</v>
      </c>
      <c r="C124" s="294"/>
      <c r="D124" s="294"/>
      <c r="E124" s="294"/>
      <c r="F124" s="86" t="s">
        <v>154</v>
      </c>
      <c r="G124" s="86">
        <f>VLOOKUP(F124,'Общий прайс лист'!A:B,2,FALSE)</f>
        <v>0</v>
      </c>
      <c r="H124" s="86"/>
      <c r="I124" s="88">
        <f>VLOOKUP(F124,'Общий прайс лист'!A:D,4,FALSE)</f>
        <v>12900</v>
      </c>
      <c r="J124" s="212"/>
      <c r="K124" s="212"/>
    </row>
    <row r="125" spans="1:11" ht="15">
      <c r="A125" s="297"/>
      <c r="B125" s="294"/>
      <c r="C125" s="294"/>
      <c r="D125" s="294"/>
      <c r="E125" s="294"/>
      <c r="F125" s="90" t="s">
        <v>156</v>
      </c>
      <c r="G125" s="90">
        <f>VLOOKUP(F125,'Общий прайс лист'!A:B,2,FALSE)</f>
        <v>0</v>
      </c>
      <c r="H125" s="90"/>
      <c r="I125" s="92">
        <f>VLOOKUP(F125,'Общий прайс лист'!A:D,4,FALSE)</f>
        <v>12900</v>
      </c>
      <c r="J125" s="212"/>
      <c r="K125" s="212"/>
    </row>
    <row r="126" spans="1:11" s="7" customFormat="1" ht="15">
      <c r="A126" s="297"/>
      <c r="B126" s="294"/>
      <c r="C126" s="294"/>
      <c r="D126" s="294"/>
      <c r="E126" s="294"/>
      <c r="F126" s="90" t="s">
        <v>583</v>
      </c>
      <c r="G126" s="90">
        <f>VLOOKUP(F126,'Общий прайс лист'!A:B,2,FALSE)</f>
        <v>0</v>
      </c>
      <c r="H126" s="90"/>
      <c r="I126" s="92">
        <f>VLOOKUP(F126,'Общий прайс лист'!A:D,4,FALSE)</f>
        <v>9900</v>
      </c>
      <c r="J126" s="212"/>
      <c r="K126" s="212"/>
    </row>
    <row r="127" spans="1:11" ht="15">
      <c r="A127" s="297"/>
      <c r="B127" s="294"/>
      <c r="C127" s="294"/>
      <c r="D127" s="294"/>
      <c r="E127" s="294"/>
      <c r="F127" s="90" t="s">
        <v>544</v>
      </c>
      <c r="G127" s="90">
        <f>VLOOKUP(F127,'Общий прайс лист'!A:B,2,FALSE)</f>
        <v>0</v>
      </c>
      <c r="H127" s="90"/>
      <c r="I127" s="92">
        <f>VLOOKUP(F127,'Общий прайс лист'!A:D,4,FALSE)</f>
        <v>9900</v>
      </c>
      <c r="J127" s="212"/>
      <c r="K127" s="212"/>
    </row>
    <row r="128" spans="1:11" ht="15">
      <c r="A128" s="297"/>
      <c r="B128" s="294"/>
      <c r="C128" s="294"/>
      <c r="D128" s="294"/>
      <c r="E128" s="294"/>
      <c r="F128" s="96" t="s">
        <v>623</v>
      </c>
      <c r="G128" s="96">
        <f>VLOOKUP(F128,'Общий прайс лист'!A:B,2,FALSE)</f>
        <v>0</v>
      </c>
      <c r="H128" s="96"/>
      <c r="I128" s="98">
        <f>VLOOKUP(F128,'Общий прайс лист'!A:D,4,FALSE)</f>
        <v>10900</v>
      </c>
      <c r="J128" s="212"/>
      <c r="K128" s="212"/>
    </row>
    <row r="129" spans="1:11" s="7" customFormat="1" ht="15" customHeight="1">
      <c r="A129" s="297" t="s">
        <v>1643</v>
      </c>
      <c r="B129" s="302" t="s">
        <v>1645</v>
      </c>
      <c r="C129" s="100" t="s">
        <v>1642</v>
      </c>
      <c r="D129" s="260" t="s">
        <v>105</v>
      </c>
      <c r="E129" s="101" t="s">
        <v>103</v>
      </c>
      <c r="F129" s="125" t="s">
        <v>101</v>
      </c>
      <c r="G129" s="103">
        <f>VLOOKUP(F129,'Общий прайс лист'!A:B,2,FALSE)</f>
        <v>0</v>
      </c>
      <c r="H129" s="104">
        <v>2</v>
      </c>
      <c r="I129" s="105">
        <f>VLOOKUP(F129,'Общий прайс лист'!A:D,4,FALSE)</f>
        <v>57900</v>
      </c>
      <c r="J129" s="126">
        <f>VLOOKUP(E129,'Общий прайс лист'!A:D,4,FALSE)</f>
        <v>129900</v>
      </c>
      <c r="K129" s="299">
        <f>VLOOKUP(D129,'Общий прайс лист'!A:D,4,FALSE)</f>
        <v>136900</v>
      </c>
    </row>
    <row r="130" spans="1:11" s="7" customFormat="1" ht="15" customHeight="1">
      <c r="A130" s="297"/>
      <c r="B130" s="302"/>
      <c r="C130" s="100"/>
      <c r="D130" s="260"/>
      <c r="E130" s="101"/>
      <c r="F130" s="135" t="s">
        <v>644</v>
      </c>
      <c r="G130" s="108">
        <f>VLOOKUP(F130,'Общий прайс лист'!A:B,2,FALSE)</f>
        <v>0</v>
      </c>
      <c r="H130" s="129">
        <v>1</v>
      </c>
      <c r="I130" s="130">
        <f>VLOOKUP(F130,'Общий прайс лист'!A:D,4,FALSE)</f>
        <v>27900</v>
      </c>
      <c r="J130" s="126"/>
      <c r="K130" s="299"/>
    </row>
    <row r="131" spans="1:11" s="7" customFormat="1" ht="15" customHeight="1">
      <c r="A131" s="297"/>
      <c r="B131" s="302"/>
      <c r="C131" s="100"/>
      <c r="D131" s="260"/>
      <c r="E131" s="101"/>
      <c r="F131" s="107" t="s">
        <v>745</v>
      </c>
      <c r="G131" s="109">
        <f>VLOOKUP(F131,'Общий прайс лист'!A:B,2,FALSE)</f>
        <v>0</v>
      </c>
      <c r="H131" s="109">
        <v>1</v>
      </c>
      <c r="I131" s="110">
        <f>VLOOKUP(F131,'Общий прайс лист'!A:D,4,FALSE)</f>
        <v>4900</v>
      </c>
      <c r="J131" s="126"/>
      <c r="K131" s="299"/>
    </row>
    <row r="132" spans="1:11" s="7" customFormat="1" ht="15" customHeight="1">
      <c r="A132" s="297"/>
      <c r="B132" s="302"/>
      <c r="C132" s="100"/>
      <c r="D132" s="260"/>
      <c r="E132" s="101"/>
      <c r="F132" s="204" t="s">
        <v>1630</v>
      </c>
      <c r="G132" s="205" t="s">
        <v>1631</v>
      </c>
      <c r="H132" s="205">
        <v>2</v>
      </c>
      <c r="I132" s="206"/>
      <c r="J132" s="126"/>
      <c r="K132" s="299"/>
    </row>
    <row r="133" spans="1:11" s="7" customFormat="1" ht="15.75" customHeight="1">
      <c r="A133" s="297"/>
      <c r="B133" s="302"/>
      <c r="C133" s="100"/>
      <c r="D133" s="260"/>
      <c r="E133" s="300"/>
      <c r="F133" s="77" t="s">
        <v>566</v>
      </c>
      <c r="G133" s="79">
        <f>VLOOKUP(F133,'Общий прайс лист'!A:B,2,FALSE)</f>
        <v>0</v>
      </c>
      <c r="H133" s="79">
        <v>1</v>
      </c>
      <c r="I133" s="80">
        <f>VLOOKUP(F133,'Общий прайс лист'!A:D,4,FALSE)</f>
        <v>5900</v>
      </c>
      <c r="J133" s="301"/>
      <c r="K133" s="299"/>
    </row>
    <row r="134" spans="1:11" s="7" customFormat="1" ht="15" customHeight="1">
      <c r="A134" s="297"/>
      <c r="B134" s="302"/>
      <c r="C134" s="100"/>
      <c r="D134" s="260"/>
      <c r="E134" s="300"/>
      <c r="F134" s="81" t="s">
        <v>554</v>
      </c>
      <c r="G134" s="83">
        <f>VLOOKUP(F134,'Общий прайс лист'!A:B,2,FALSE)</f>
        <v>0</v>
      </c>
      <c r="H134" s="83">
        <v>1</v>
      </c>
      <c r="I134" s="84">
        <f>VLOOKUP(F134,'Общий прайс лист'!A:D,4,FALSE)</f>
        <v>3900</v>
      </c>
      <c r="J134" s="301"/>
      <c r="K134" s="299"/>
    </row>
    <row r="135" spans="1:11" s="7" customFormat="1" ht="15" customHeight="1">
      <c r="A135" s="297"/>
      <c r="B135" s="303" t="s">
        <v>1632</v>
      </c>
      <c r="C135" s="303"/>
      <c r="D135" s="303"/>
      <c r="E135" s="303"/>
      <c r="F135" s="86" t="s">
        <v>154</v>
      </c>
      <c r="G135" s="86">
        <f>VLOOKUP(F135,'Общий прайс лист'!A:B,2,FALSE)</f>
        <v>0</v>
      </c>
      <c r="H135" s="86"/>
      <c r="I135" s="88">
        <f>VLOOKUP(F135,'Общий прайс лист'!A:D,4,FALSE)</f>
        <v>12900</v>
      </c>
      <c r="J135" s="304"/>
      <c r="K135" s="304"/>
    </row>
    <row r="136" spans="1:11" s="7" customFormat="1" ht="15" customHeight="1">
      <c r="A136" s="297"/>
      <c r="B136" s="303"/>
      <c r="C136" s="303"/>
      <c r="D136" s="303"/>
      <c r="E136" s="303"/>
      <c r="F136" s="90" t="s">
        <v>156</v>
      </c>
      <c r="G136" s="90">
        <f>VLOOKUP(F136,'Общий прайс лист'!A:B,2,FALSE)</f>
        <v>0</v>
      </c>
      <c r="H136" s="90"/>
      <c r="I136" s="92">
        <f>VLOOKUP(F136,'Общий прайс лист'!A:D,4,FALSE)</f>
        <v>12900</v>
      </c>
      <c r="J136" s="304"/>
      <c r="K136" s="304"/>
    </row>
    <row r="137" spans="1:11" s="7" customFormat="1" ht="15" customHeight="1">
      <c r="A137" s="297"/>
      <c r="B137" s="303"/>
      <c r="C137" s="303"/>
      <c r="D137" s="303"/>
      <c r="E137" s="303"/>
      <c r="F137" s="90" t="s">
        <v>583</v>
      </c>
      <c r="G137" s="90">
        <f>VLOOKUP(F137,'Общий прайс лист'!A:B,2,FALSE)</f>
        <v>0</v>
      </c>
      <c r="H137" s="90"/>
      <c r="I137" s="92">
        <f>VLOOKUP(F137,'Общий прайс лист'!A:D,4,FALSE)</f>
        <v>9900</v>
      </c>
      <c r="J137" s="304"/>
      <c r="K137" s="304"/>
    </row>
    <row r="138" spans="1:11" s="7" customFormat="1" ht="15" customHeight="1">
      <c r="A138" s="297"/>
      <c r="B138" s="303"/>
      <c r="C138" s="303"/>
      <c r="D138" s="303"/>
      <c r="E138" s="303"/>
      <c r="F138" s="90" t="s">
        <v>544</v>
      </c>
      <c r="G138" s="90">
        <f>VLOOKUP(F138,'Общий прайс лист'!A:B,2,FALSE)</f>
        <v>0</v>
      </c>
      <c r="H138" s="90"/>
      <c r="I138" s="92">
        <f>VLOOKUP(F138,'Общий прайс лист'!A:D,4,FALSE)</f>
        <v>9900</v>
      </c>
      <c r="J138" s="304"/>
      <c r="K138" s="304"/>
    </row>
    <row r="139" spans="1:11" s="7" customFormat="1" ht="16.5" customHeight="1">
      <c r="A139" s="297"/>
      <c r="B139" s="303"/>
      <c r="C139" s="303"/>
      <c r="D139" s="303"/>
      <c r="E139" s="303"/>
      <c r="F139" s="93" t="s">
        <v>623</v>
      </c>
      <c r="G139" s="93">
        <f>VLOOKUP(F139,'Общий прайс лист'!A:B,2,FALSE)</f>
        <v>0</v>
      </c>
      <c r="H139" s="93"/>
      <c r="I139" s="95">
        <f>VLOOKUP(F139,'Общий прайс лист'!A:D,4,FALSE)</f>
        <v>10900</v>
      </c>
      <c r="J139" s="304"/>
      <c r="K139" s="304"/>
    </row>
    <row r="140" spans="1:11" s="7" customFormat="1" ht="15" customHeight="1">
      <c r="A140" s="305" t="s">
        <v>1665</v>
      </c>
      <c r="B140" s="150" t="s">
        <v>1670</v>
      </c>
      <c r="C140" s="276" t="s">
        <v>1629</v>
      </c>
      <c r="D140" s="306" t="s">
        <v>109</v>
      </c>
      <c r="E140" s="306"/>
      <c r="F140" s="72" t="s">
        <v>107</v>
      </c>
      <c r="G140" s="74">
        <f>VLOOKUP(F140,'Общий прайс лист'!A:B,2,FALSE)</f>
        <v>0</v>
      </c>
      <c r="H140" s="74">
        <v>2</v>
      </c>
      <c r="I140" s="75">
        <f>VLOOKUP(F140,'Общий прайс лист'!A:D,4,FALSE)</f>
        <v>57900</v>
      </c>
      <c r="J140" s="293">
        <f>VLOOKUP(D140,'Общий прайс лист'!A:D,4,FALSE)</f>
        <v>118900</v>
      </c>
      <c r="K140" s="293"/>
    </row>
    <row r="141" spans="1:11" s="7" customFormat="1" ht="15">
      <c r="A141" s="305"/>
      <c r="B141" s="150"/>
      <c r="C141" s="276"/>
      <c r="D141" s="306"/>
      <c r="E141" s="306"/>
      <c r="F141" s="249" t="s">
        <v>644</v>
      </c>
      <c r="G141" s="122">
        <f>VLOOKUP(F141,'Общий прайс лист'!A:B,2,FALSE)</f>
        <v>0</v>
      </c>
      <c r="H141" s="122">
        <v>1</v>
      </c>
      <c r="I141" s="123">
        <f>VLOOKUP(F141,'Общий прайс лист'!A:D,4,FALSE)</f>
        <v>27900</v>
      </c>
      <c r="J141" s="293"/>
      <c r="K141" s="293"/>
    </row>
    <row r="142" spans="1:11" s="7" customFormat="1" ht="15">
      <c r="A142" s="305"/>
      <c r="B142" s="150"/>
      <c r="C142" s="276"/>
      <c r="D142" s="306"/>
      <c r="E142" s="306"/>
      <c r="F142" s="249" t="s">
        <v>745</v>
      </c>
      <c r="G142" s="122">
        <f>VLOOKUP(F142,'Общий прайс лист'!A:B,2,FALSE)</f>
        <v>0</v>
      </c>
      <c r="H142" s="122">
        <v>1</v>
      </c>
      <c r="I142" s="123">
        <f>VLOOKUP(F142,'Общий прайс лист'!A:D,4,FALSE)</f>
        <v>4900</v>
      </c>
      <c r="J142" s="293"/>
      <c r="K142" s="293"/>
    </row>
    <row r="143" spans="1:11" s="7" customFormat="1" ht="15">
      <c r="A143" s="305"/>
      <c r="B143" s="150"/>
      <c r="C143" s="276"/>
      <c r="D143" s="306"/>
      <c r="E143" s="306"/>
      <c r="F143" s="250" t="s">
        <v>1630</v>
      </c>
      <c r="G143" s="251" t="s">
        <v>1631</v>
      </c>
      <c r="H143" s="251">
        <v>2</v>
      </c>
      <c r="I143" s="252"/>
      <c r="J143" s="293"/>
      <c r="K143" s="293"/>
    </row>
    <row r="144" spans="1:11" s="7" customFormat="1" ht="15" customHeight="1">
      <c r="A144" s="305"/>
      <c r="B144" s="294" t="s">
        <v>1632</v>
      </c>
      <c r="C144" s="294"/>
      <c r="D144" s="294"/>
      <c r="E144" s="294"/>
      <c r="F144" s="192" t="s">
        <v>154</v>
      </c>
      <c r="G144" s="192">
        <f>VLOOKUP(F144,'Общий прайс лист'!A:B,2,FALSE)</f>
        <v>0</v>
      </c>
      <c r="H144" s="192"/>
      <c r="I144" s="193">
        <f>VLOOKUP(F144,'Общий прайс лист'!A:D,4,FALSE)</f>
        <v>12900</v>
      </c>
      <c r="J144" s="295"/>
      <c r="K144" s="295"/>
    </row>
    <row r="145" spans="1:11" s="7" customFormat="1" ht="15">
      <c r="A145" s="305"/>
      <c r="B145" s="294"/>
      <c r="C145" s="294"/>
      <c r="D145" s="294"/>
      <c r="E145" s="294"/>
      <c r="F145" s="90" t="s">
        <v>544</v>
      </c>
      <c r="G145" s="90">
        <f>VLOOKUP(F145,'Общий прайс лист'!A:B,2,FALSE)</f>
        <v>0</v>
      </c>
      <c r="H145" s="90"/>
      <c r="I145" s="92">
        <f>VLOOKUP(F145,'Общий прайс лист'!A:D,4,FALSE)</f>
        <v>9900</v>
      </c>
      <c r="J145" s="295"/>
      <c r="K145" s="295"/>
    </row>
    <row r="146" spans="1:11" s="7" customFormat="1" ht="15">
      <c r="A146" s="305"/>
      <c r="B146" s="294"/>
      <c r="C146" s="294"/>
      <c r="D146" s="294"/>
      <c r="E146" s="294"/>
      <c r="F146" s="90" t="s">
        <v>156</v>
      </c>
      <c r="G146" s="90">
        <f>VLOOKUP(F146,'Общий прайс лист'!A:B,2,FALSE)</f>
        <v>0</v>
      </c>
      <c r="H146" s="90"/>
      <c r="I146" s="92">
        <f>VLOOKUP(F146,'Общий прайс лист'!A:D,4,FALSE)</f>
        <v>12900</v>
      </c>
      <c r="J146" s="295"/>
      <c r="K146" s="295"/>
    </row>
    <row r="147" spans="1:11" s="7" customFormat="1" ht="15">
      <c r="A147" s="305"/>
      <c r="B147" s="294"/>
      <c r="C147" s="294"/>
      <c r="D147" s="294"/>
      <c r="E147" s="294"/>
      <c r="F147" s="307" t="s">
        <v>623</v>
      </c>
      <c r="G147" s="307">
        <f>VLOOKUP(F147,'Общий прайс лист'!A:B,2,FALSE)</f>
        <v>0</v>
      </c>
      <c r="H147" s="307"/>
      <c r="I147" s="308">
        <f>VLOOKUP(F147,'Общий прайс лист'!A:D,4,FALSE)</f>
        <v>10900</v>
      </c>
      <c r="J147" s="295"/>
      <c r="K147" s="295"/>
    </row>
    <row r="148" spans="1:11" s="7" customFormat="1" ht="4.5" customHeight="1">
      <c r="A148" s="309"/>
      <c r="B148" s="170"/>
      <c r="C148" s="171"/>
      <c r="D148" s="171"/>
      <c r="E148" s="296"/>
      <c r="F148" s="266"/>
      <c r="G148" s="266"/>
      <c r="H148" s="266"/>
      <c r="I148" s="267"/>
      <c r="J148" s="310"/>
      <c r="K148" s="311"/>
    </row>
    <row r="149" spans="1:11" s="7" customFormat="1" ht="15" customHeight="1">
      <c r="A149" s="312" t="s">
        <v>1671</v>
      </c>
      <c r="B149" s="201" t="s">
        <v>1672</v>
      </c>
      <c r="C149" s="178" t="s">
        <v>1642</v>
      </c>
      <c r="D149" s="313" t="s">
        <v>113</v>
      </c>
      <c r="E149" s="314" t="s">
        <v>111</v>
      </c>
      <c r="F149" s="102" t="s">
        <v>1673</v>
      </c>
      <c r="G149" s="103" t="s">
        <v>1674</v>
      </c>
      <c r="H149" s="104">
        <v>1</v>
      </c>
      <c r="I149" s="315"/>
      <c r="J149" s="261">
        <f>VLOOKUP(E149,'Общий прайс лист'!A:D,4,FALSE)</f>
        <v>35900</v>
      </c>
      <c r="K149" s="262">
        <f>VLOOKUP(D149,'Общий прайс лист'!A:D,4,FALSE)</f>
        <v>49900</v>
      </c>
    </row>
    <row r="150" spans="1:11" s="7" customFormat="1" ht="15" customHeight="1">
      <c r="A150" s="312"/>
      <c r="B150" s="201"/>
      <c r="C150" s="178"/>
      <c r="D150" s="313"/>
      <c r="E150" s="314"/>
      <c r="F150" s="107" t="s">
        <v>745</v>
      </c>
      <c r="G150" s="108">
        <f>VLOOKUP(F150,'Общий прайс лист'!A:B,2,FALSE)</f>
        <v>0</v>
      </c>
      <c r="H150" s="109">
        <v>1</v>
      </c>
      <c r="I150" s="110">
        <f>VLOOKUP(F150,'Общий прайс лист'!A:D,4,FALSE)</f>
        <v>4900</v>
      </c>
      <c r="J150" s="261"/>
      <c r="K150" s="262"/>
    </row>
    <row r="151" spans="1:11" s="7" customFormat="1" ht="15" customHeight="1">
      <c r="A151" s="312"/>
      <c r="B151" s="201"/>
      <c r="C151" s="178"/>
      <c r="D151" s="313"/>
      <c r="E151" s="314"/>
      <c r="F151" s="204" t="s">
        <v>1630</v>
      </c>
      <c r="G151" s="154" t="s">
        <v>1631</v>
      </c>
      <c r="H151" s="205">
        <v>2</v>
      </c>
      <c r="I151" s="206"/>
      <c r="J151" s="261"/>
      <c r="K151" s="262"/>
    </row>
    <row r="152" spans="1:11" s="7" customFormat="1" ht="15">
      <c r="A152" s="312"/>
      <c r="B152" s="201"/>
      <c r="C152" s="178"/>
      <c r="D152" s="313"/>
      <c r="E152" s="316"/>
      <c r="F152" s="249" t="s">
        <v>1675</v>
      </c>
      <c r="G152" s="121" t="s">
        <v>1676</v>
      </c>
      <c r="H152" s="122">
        <v>1</v>
      </c>
      <c r="I152" s="123"/>
      <c r="J152" s="317"/>
      <c r="K152" s="262"/>
    </row>
    <row r="153" spans="1:11" s="7" customFormat="1" ht="15">
      <c r="A153" s="312"/>
      <c r="B153" s="201"/>
      <c r="C153" s="178"/>
      <c r="D153" s="313"/>
      <c r="E153" s="316"/>
      <c r="F153" s="77" t="s">
        <v>566</v>
      </c>
      <c r="G153" s="78">
        <f>VLOOKUP(F153,'Общий прайс лист'!A:B,2,FALSE)</f>
        <v>0</v>
      </c>
      <c r="H153" s="79">
        <v>1</v>
      </c>
      <c r="I153" s="80">
        <f>VLOOKUP(F153,'Общий прайс лист'!A:D,4,FALSE)</f>
        <v>5900</v>
      </c>
      <c r="J153" s="317"/>
      <c r="K153" s="262"/>
    </row>
    <row r="154" spans="1:11" s="7" customFormat="1" ht="15">
      <c r="A154" s="312"/>
      <c r="B154" s="201"/>
      <c r="C154" s="178"/>
      <c r="D154" s="313"/>
      <c r="E154" s="316"/>
      <c r="F154" s="81" t="s">
        <v>633</v>
      </c>
      <c r="G154" s="82">
        <f>VLOOKUP(F154,'Общий прайс лист'!A:B,2,FALSE)</f>
        <v>0</v>
      </c>
      <c r="H154" s="83">
        <v>1</v>
      </c>
      <c r="I154" s="84">
        <f>VLOOKUP(F154,'Общий прайс лист'!A:D,4,FALSE)</f>
        <v>5900</v>
      </c>
      <c r="J154" s="317"/>
      <c r="K154" s="262"/>
    </row>
    <row r="155" spans="1:11" s="7" customFormat="1" ht="15" customHeight="1">
      <c r="A155" s="312"/>
      <c r="B155" s="211" t="s">
        <v>1632</v>
      </c>
      <c r="C155" s="211"/>
      <c r="D155" s="211"/>
      <c r="E155" s="211"/>
      <c r="F155" s="86" t="s">
        <v>554</v>
      </c>
      <c r="G155" s="86">
        <f>VLOOKUP(F155,'Общий прайс лист'!A:B,2,FALSE)</f>
        <v>0</v>
      </c>
      <c r="H155" s="86"/>
      <c r="I155" s="88">
        <f>VLOOKUP(F155,'Общий прайс лист'!A:D,4,FALSE)</f>
        <v>3900</v>
      </c>
      <c r="J155" s="268"/>
      <c r="K155" s="268"/>
    </row>
    <row r="156" spans="1:11" s="7" customFormat="1" ht="15">
      <c r="A156" s="312"/>
      <c r="B156" s="211"/>
      <c r="C156" s="211"/>
      <c r="D156" s="211"/>
      <c r="E156" s="211"/>
      <c r="F156" s="86" t="s">
        <v>154</v>
      </c>
      <c r="G156" s="86">
        <f>VLOOKUP(F156,'Общий прайс лист'!A:B,2,FALSE)</f>
        <v>0</v>
      </c>
      <c r="H156" s="86"/>
      <c r="I156" s="88">
        <f>VLOOKUP(F156,'Общий прайс лист'!A:D,4,FALSE)</f>
        <v>12900</v>
      </c>
      <c r="J156" s="268"/>
      <c r="K156" s="268"/>
    </row>
    <row r="157" spans="1:11" s="7" customFormat="1" ht="15">
      <c r="A157" s="312"/>
      <c r="B157" s="211"/>
      <c r="C157" s="211"/>
      <c r="D157" s="211"/>
      <c r="E157" s="211"/>
      <c r="F157" s="86" t="s">
        <v>583</v>
      </c>
      <c r="G157" s="86">
        <f>VLOOKUP(F157,'Общий прайс лист'!A:B,2,FALSE)</f>
        <v>0</v>
      </c>
      <c r="H157" s="86"/>
      <c r="I157" s="88">
        <f>VLOOKUP(F157,'Общий прайс лист'!A:D,4,FALSE)</f>
        <v>9900</v>
      </c>
      <c r="J157" s="268"/>
      <c r="K157" s="268"/>
    </row>
    <row r="158" spans="1:11" s="7" customFormat="1" ht="15">
      <c r="A158" s="312"/>
      <c r="B158" s="211"/>
      <c r="C158" s="211"/>
      <c r="D158" s="211"/>
      <c r="E158" s="211"/>
      <c r="F158" s="86" t="s">
        <v>544</v>
      </c>
      <c r="G158" s="86">
        <f>VLOOKUP(F158,'Общий прайс лист'!A:B,2,FALSE)</f>
        <v>0</v>
      </c>
      <c r="H158" s="86"/>
      <c r="I158" s="88">
        <f>VLOOKUP(F158,'Общий прайс лист'!A:D,4,FALSE)</f>
        <v>9900</v>
      </c>
      <c r="J158" s="268"/>
      <c r="K158" s="268"/>
    </row>
    <row r="159" spans="1:11" s="7" customFormat="1" ht="15">
      <c r="A159" s="312"/>
      <c r="B159" s="211"/>
      <c r="C159" s="211"/>
      <c r="D159" s="211"/>
      <c r="E159" s="211"/>
      <c r="F159" s="86" t="s">
        <v>156</v>
      </c>
      <c r="G159" s="86">
        <f>VLOOKUP(F159,'Общий прайс лист'!A:B,2,FALSE)</f>
        <v>0</v>
      </c>
      <c r="H159" s="86"/>
      <c r="I159" s="88">
        <f>VLOOKUP(F159,'Общий прайс лист'!A:D,4,FALSE)</f>
        <v>12900</v>
      </c>
      <c r="J159" s="268"/>
      <c r="K159" s="268"/>
    </row>
    <row r="160" spans="1:11" s="7" customFormat="1" ht="15">
      <c r="A160" s="312"/>
      <c r="B160" s="211"/>
      <c r="C160" s="211"/>
      <c r="D160" s="211"/>
      <c r="E160" s="211"/>
      <c r="F160" s="307" t="s">
        <v>625</v>
      </c>
      <c r="G160" s="307">
        <f>VLOOKUP(F160,'Общий прайс лист'!A:B,2,FALSE)</f>
        <v>0</v>
      </c>
      <c r="H160" s="307"/>
      <c r="I160" s="308">
        <f>VLOOKUP(F160,'Общий прайс лист'!A:D,4,FALSE)</f>
        <v>11900</v>
      </c>
      <c r="J160" s="268"/>
      <c r="K160" s="268"/>
    </row>
    <row r="161" spans="1:11" s="7" customFormat="1" ht="4.5" customHeight="1">
      <c r="A161" s="169"/>
      <c r="B161" s="170"/>
      <c r="C161" s="171"/>
      <c r="D161" s="171"/>
      <c r="E161" s="296"/>
      <c r="F161" s="266"/>
      <c r="G161" s="266"/>
      <c r="H161" s="266"/>
      <c r="I161" s="267"/>
      <c r="J161" s="196"/>
      <c r="K161" s="197"/>
    </row>
    <row r="162" spans="1:11" s="7" customFormat="1" ht="15" customHeight="1">
      <c r="A162" s="149" t="s">
        <v>1677</v>
      </c>
      <c r="B162" s="318" t="s">
        <v>1678</v>
      </c>
      <c r="C162" s="178" t="s">
        <v>1629</v>
      </c>
      <c r="D162" s="101" t="s">
        <v>115</v>
      </c>
      <c r="E162" s="101"/>
      <c r="F162" s="102" t="s">
        <v>1679</v>
      </c>
      <c r="G162" s="103" t="s">
        <v>1680</v>
      </c>
      <c r="H162" s="104">
        <v>1</v>
      </c>
      <c r="I162" s="319"/>
      <c r="J162" s="261">
        <f>VLOOKUP(D162,'Общий прайс лист'!A:D,4,FALSE)</f>
        <v>50900</v>
      </c>
      <c r="K162" s="261"/>
    </row>
    <row r="163" spans="1:11" s="7" customFormat="1" ht="15">
      <c r="A163" s="149"/>
      <c r="B163" s="318"/>
      <c r="C163" s="178"/>
      <c r="D163" s="101"/>
      <c r="E163" s="101"/>
      <c r="F163" s="107" t="s">
        <v>1681</v>
      </c>
      <c r="G163" s="108" t="s">
        <v>1682</v>
      </c>
      <c r="H163" s="109">
        <v>1</v>
      </c>
      <c r="I163" s="320"/>
      <c r="J163" s="261"/>
      <c r="K163" s="261"/>
    </row>
    <row r="164" spans="1:11" s="7" customFormat="1" ht="15">
      <c r="A164" s="149"/>
      <c r="B164" s="318"/>
      <c r="C164" s="178"/>
      <c r="D164" s="101"/>
      <c r="E164" s="101"/>
      <c r="F164" s="107" t="s">
        <v>745</v>
      </c>
      <c r="G164" s="108">
        <f>VLOOKUP(F164,'Общий прайс лист'!A:B,2,FALSE)</f>
        <v>0</v>
      </c>
      <c r="H164" s="109">
        <v>1</v>
      </c>
      <c r="I164" s="320">
        <f>VLOOKUP(F164,'Общий прайс лист'!A:D,4,FALSE)</f>
        <v>4900</v>
      </c>
      <c r="J164" s="261"/>
      <c r="K164" s="261"/>
    </row>
    <row r="165" spans="1:11" s="7" customFormat="1" ht="15">
      <c r="A165" s="149"/>
      <c r="B165" s="318"/>
      <c r="C165" s="178"/>
      <c r="D165" s="101"/>
      <c r="E165" s="101"/>
      <c r="F165" s="107" t="s">
        <v>1630</v>
      </c>
      <c r="G165" s="108" t="s">
        <v>1631</v>
      </c>
      <c r="H165" s="109">
        <v>2</v>
      </c>
      <c r="I165" s="320"/>
      <c r="J165" s="261"/>
      <c r="K165" s="261"/>
    </row>
    <row r="166" spans="1:11" s="7" customFormat="1" ht="15">
      <c r="A166" s="149"/>
      <c r="B166" s="318"/>
      <c r="C166" s="178"/>
      <c r="D166" s="101"/>
      <c r="E166" s="101"/>
      <c r="F166" s="107" t="s">
        <v>566</v>
      </c>
      <c r="G166" s="108">
        <f>VLOOKUP(F166,'Общий прайс лист'!A:B,2,FALSE)</f>
        <v>0</v>
      </c>
      <c r="H166" s="109">
        <v>1</v>
      </c>
      <c r="I166" s="320">
        <f>VLOOKUP(F166,'Общий прайс лист'!A:D,4,FALSE)</f>
        <v>5900</v>
      </c>
      <c r="J166" s="261"/>
      <c r="K166" s="261"/>
    </row>
    <row r="167" spans="1:11" s="7" customFormat="1" ht="15">
      <c r="A167" s="149"/>
      <c r="B167" s="318"/>
      <c r="C167" s="178"/>
      <c r="D167" s="101"/>
      <c r="E167" s="101"/>
      <c r="F167" s="204" t="s">
        <v>554</v>
      </c>
      <c r="G167" s="154">
        <f>VLOOKUP(F167,'Общий прайс лист'!A:B,2,FALSE)</f>
        <v>0</v>
      </c>
      <c r="H167" s="205">
        <v>1</v>
      </c>
      <c r="I167" s="321">
        <f>VLOOKUP(F167,'Общий прайс лист'!A:D,4,FALSE)</f>
        <v>3900</v>
      </c>
      <c r="J167" s="261"/>
      <c r="K167" s="261"/>
    </row>
    <row r="168" spans="1:11" s="7" customFormat="1" ht="15" customHeight="1">
      <c r="A168" s="149"/>
      <c r="B168" s="211" t="s">
        <v>1632</v>
      </c>
      <c r="C168" s="211"/>
      <c r="D168" s="211"/>
      <c r="E168" s="211"/>
      <c r="F168" s="86" t="s">
        <v>544</v>
      </c>
      <c r="G168" s="86">
        <f>VLOOKUP(F168,'Общий прайс лист'!A:B,2,FALSE)</f>
        <v>0</v>
      </c>
      <c r="H168" s="86"/>
      <c r="I168" s="88">
        <f>VLOOKUP(F168,'Общий прайс лист'!A:D,4,FALSE)</f>
        <v>9900</v>
      </c>
      <c r="J168" s="322"/>
      <c r="K168" s="322"/>
    </row>
    <row r="169" spans="1:11" s="7" customFormat="1" ht="15">
      <c r="A169" s="149"/>
      <c r="B169" s="211"/>
      <c r="C169" s="211"/>
      <c r="D169" s="211"/>
      <c r="E169" s="211"/>
      <c r="F169" s="86" t="s">
        <v>583</v>
      </c>
      <c r="G169" s="86">
        <f>VLOOKUP(F169,'Общий прайс лист'!A:B,2,FALSE)</f>
        <v>0</v>
      </c>
      <c r="H169" s="86"/>
      <c r="I169" s="88">
        <f>VLOOKUP(F169,'Общий прайс лист'!A:D,4,FALSE)</f>
        <v>9900</v>
      </c>
      <c r="J169" s="322"/>
      <c r="K169" s="322"/>
    </row>
    <row r="170" spans="1:11" s="7" customFormat="1" ht="15">
      <c r="A170" s="149"/>
      <c r="B170" s="211"/>
      <c r="C170" s="211"/>
      <c r="D170" s="211"/>
      <c r="E170" s="211"/>
      <c r="F170" s="90" t="s">
        <v>154</v>
      </c>
      <c r="G170" s="90">
        <f>VLOOKUP(F170,'Общий прайс лист'!A:B,2,FALSE)</f>
        <v>0</v>
      </c>
      <c r="H170" s="90"/>
      <c r="I170" s="92">
        <f>VLOOKUP(F170,'Общий прайс лист'!A:D,4,FALSE)</f>
        <v>12900</v>
      </c>
      <c r="J170" s="322"/>
      <c r="K170" s="322"/>
    </row>
    <row r="171" spans="1:11" s="7" customFormat="1" ht="15">
      <c r="A171" s="149"/>
      <c r="B171" s="211"/>
      <c r="C171" s="211"/>
      <c r="D171" s="211"/>
      <c r="E171" s="211"/>
      <c r="F171" s="90" t="s">
        <v>156</v>
      </c>
      <c r="G171" s="90">
        <f>VLOOKUP(F171,'Общий прайс лист'!A:B,2,FALSE)</f>
        <v>0</v>
      </c>
      <c r="H171" s="90"/>
      <c r="I171" s="92">
        <f>VLOOKUP(F171,'Общий прайс лист'!A:D,4,FALSE)</f>
        <v>12900</v>
      </c>
      <c r="J171" s="322"/>
      <c r="K171" s="322"/>
    </row>
    <row r="172" spans="1:11" s="7" customFormat="1" ht="15">
      <c r="A172" s="149"/>
      <c r="B172" s="211"/>
      <c r="C172" s="211"/>
      <c r="D172" s="211"/>
      <c r="E172" s="211"/>
      <c r="F172" s="90" t="s">
        <v>510</v>
      </c>
      <c r="G172" s="90">
        <f>VLOOKUP(F172,'Общий прайс лист'!A:B,2,FALSE)</f>
        <v>0</v>
      </c>
      <c r="H172" s="90"/>
      <c r="I172" s="92">
        <f>VLOOKUP(F172,'Общий прайс лист'!A:D,4,FALSE)</f>
        <v>6900</v>
      </c>
      <c r="J172" s="322"/>
      <c r="K172" s="322"/>
    </row>
    <row r="173" spans="1:11" s="7" customFormat="1" ht="15">
      <c r="A173" s="149"/>
      <c r="B173" s="211"/>
      <c r="C173" s="211"/>
      <c r="D173" s="211"/>
      <c r="E173" s="211"/>
      <c r="F173" s="93" t="s">
        <v>512</v>
      </c>
      <c r="G173" s="93">
        <f>VLOOKUP(F173,'Общий прайс лист'!A:B,2,FALSE)</f>
        <v>0</v>
      </c>
      <c r="H173" s="93"/>
      <c r="I173" s="95">
        <f>VLOOKUP(F173,'Общий прайс лист'!A:D,4,FALSE)</f>
        <v>2900</v>
      </c>
      <c r="J173" s="322"/>
      <c r="K173" s="322"/>
    </row>
    <row r="174" spans="1:11" s="7" customFormat="1" ht="15" customHeight="1">
      <c r="A174" s="323" t="s">
        <v>1646</v>
      </c>
      <c r="B174" s="298" t="s">
        <v>1647</v>
      </c>
      <c r="C174" s="100" t="s">
        <v>1642</v>
      </c>
      <c r="D174" s="260" t="s">
        <v>125</v>
      </c>
      <c r="E174" s="101" t="s">
        <v>123</v>
      </c>
      <c r="F174" s="125" t="s">
        <v>1648</v>
      </c>
      <c r="G174" s="103" t="s">
        <v>1683</v>
      </c>
      <c r="H174" s="104">
        <v>1</v>
      </c>
      <c r="I174" s="105"/>
      <c r="J174" s="126">
        <f>VLOOKUP(E174,'Общий прайс лист'!A:D,4,FALSE)</f>
        <v>124900</v>
      </c>
      <c r="K174" s="299">
        <f>VLOOKUP(D174,'Общий прайс лист'!A:D,4,FALSE)</f>
        <v>131900</v>
      </c>
    </row>
    <row r="175" spans="1:11" s="7" customFormat="1" ht="15">
      <c r="A175" s="323"/>
      <c r="B175" s="298"/>
      <c r="C175" s="100"/>
      <c r="D175" s="260"/>
      <c r="E175" s="101"/>
      <c r="F175" s="127" t="s">
        <v>1650</v>
      </c>
      <c r="G175" s="128" t="s">
        <v>1684</v>
      </c>
      <c r="H175" s="129">
        <v>1</v>
      </c>
      <c r="I175" s="130"/>
      <c r="J175" s="126"/>
      <c r="K175" s="299"/>
    </row>
    <row r="176" spans="1:11" s="7" customFormat="1" ht="15">
      <c r="A176" s="323"/>
      <c r="B176" s="298"/>
      <c r="C176" s="100"/>
      <c r="D176" s="260"/>
      <c r="E176" s="101"/>
      <c r="F176" s="107" t="s">
        <v>745</v>
      </c>
      <c r="G176" s="109">
        <f>VLOOKUP(F176,'Общий прайс лист'!A:B,2,FALSE)</f>
        <v>0</v>
      </c>
      <c r="H176" s="109">
        <v>1</v>
      </c>
      <c r="I176" s="110">
        <f>VLOOKUP(F176,'Общий прайс лист'!A:D,4,FALSE)</f>
        <v>4900</v>
      </c>
      <c r="J176" s="126"/>
      <c r="K176" s="299"/>
    </row>
    <row r="177" spans="1:11" s="7" customFormat="1" ht="15">
      <c r="A177" s="323"/>
      <c r="B177" s="298"/>
      <c r="C177" s="100"/>
      <c r="D177" s="260"/>
      <c r="E177" s="101"/>
      <c r="F177" s="204" t="s">
        <v>1630</v>
      </c>
      <c r="G177" s="205" t="s">
        <v>1631</v>
      </c>
      <c r="H177" s="205">
        <v>2</v>
      </c>
      <c r="I177" s="206"/>
      <c r="J177" s="126"/>
      <c r="K177" s="299"/>
    </row>
    <row r="178" spans="1:11" s="7" customFormat="1" ht="15">
      <c r="A178" s="323"/>
      <c r="B178" s="298"/>
      <c r="C178" s="100"/>
      <c r="D178" s="260"/>
      <c r="E178" s="300"/>
      <c r="F178" s="77" t="s">
        <v>566</v>
      </c>
      <c r="G178" s="79">
        <f>VLOOKUP(F178,'Общий прайс лист'!A:B,2,FALSE)</f>
        <v>0</v>
      </c>
      <c r="H178" s="79">
        <v>1</v>
      </c>
      <c r="I178" s="80">
        <f>VLOOKUP(F178,'Общий прайс лист'!A:D,4,FALSE)</f>
        <v>5900</v>
      </c>
      <c r="J178" s="301"/>
      <c r="K178" s="299"/>
    </row>
    <row r="179" spans="1:11" s="7" customFormat="1" ht="15">
      <c r="A179" s="323"/>
      <c r="B179" s="298"/>
      <c r="C179" s="100"/>
      <c r="D179" s="260"/>
      <c r="E179" s="300"/>
      <c r="F179" s="81" t="s">
        <v>554</v>
      </c>
      <c r="G179" s="83">
        <f>VLOOKUP(F179,'Общий прайс лист'!A:B,2,FALSE)</f>
        <v>0</v>
      </c>
      <c r="H179" s="83">
        <v>1</v>
      </c>
      <c r="I179" s="84">
        <f>VLOOKUP(F179,'Общий прайс лист'!A:D,4,FALSE)</f>
        <v>3900</v>
      </c>
      <c r="J179" s="301"/>
      <c r="K179" s="299"/>
    </row>
    <row r="180" spans="1:11" s="7" customFormat="1" ht="15" customHeight="1">
      <c r="A180" s="323"/>
      <c r="B180" s="294" t="s">
        <v>1632</v>
      </c>
      <c r="C180" s="294"/>
      <c r="D180" s="294"/>
      <c r="E180" s="294"/>
      <c r="F180" s="86" t="s">
        <v>544</v>
      </c>
      <c r="G180" s="86">
        <f>VLOOKUP(F180,'Общий прайс лист'!A:B,2,FALSE)</f>
        <v>0</v>
      </c>
      <c r="H180" s="86"/>
      <c r="I180" s="88">
        <f>VLOOKUP(F180,'Общий прайс лист'!A:D,4,FALSE)</f>
        <v>9900</v>
      </c>
      <c r="J180" s="324"/>
      <c r="K180" s="324"/>
    </row>
    <row r="181" spans="1:11" s="7" customFormat="1" ht="15">
      <c r="A181" s="323"/>
      <c r="B181" s="294"/>
      <c r="C181" s="294"/>
      <c r="D181" s="294"/>
      <c r="E181" s="294"/>
      <c r="F181" s="86" t="s">
        <v>583</v>
      </c>
      <c r="G181" s="86">
        <f>VLOOKUP(F181,'Общий прайс лист'!A:B,2,FALSE)</f>
        <v>0</v>
      </c>
      <c r="H181" s="86"/>
      <c r="I181" s="88">
        <f>VLOOKUP(F181,'Общий прайс лист'!A:D,4,FALSE)</f>
        <v>9900</v>
      </c>
      <c r="J181" s="324"/>
      <c r="K181" s="324"/>
    </row>
    <row r="182" spans="1:11" s="7" customFormat="1" ht="15">
      <c r="A182" s="323"/>
      <c r="B182" s="294"/>
      <c r="C182" s="294"/>
      <c r="D182" s="294"/>
      <c r="E182" s="294"/>
      <c r="F182" s="86" t="s">
        <v>154</v>
      </c>
      <c r="G182" s="86">
        <f>VLOOKUP(F182,'Общий прайс лист'!A:B,2,FALSE)</f>
        <v>0</v>
      </c>
      <c r="H182" s="86"/>
      <c r="I182" s="88">
        <f>VLOOKUP(F182,'Общий прайс лист'!A:D,4,FALSE)</f>
        <v>12900</v>
      </c>
      <c r="J182" s="324"/>
      <c r="K182" s="324"/>
    </row>
    <row r="183" spans="1:11" s="7" customFormat="1" ht="15">
      <c r="A183" s="323"/>
      <c r="B183" s="294"/>
      <c r="C183" s="294"/>
      <c r="D183" s="294"/>
      <c r="E183" s="294"/>
      <c r="F183" s="90" t="s">
        <v>156</v>
      </c>
      <c r="G183" s="90">
        <f>VLOOKUP(F183,'Общий прайс лист'!A:B,2,FALSE)</f>
        <v>0</v>
      </c>
      <c r="H183" s="90"/>
      <c r="I183" s="92">
        <f>VLOOKUP(F183,'Общий прайс лист'!A:D,4,FALSE)</f>
        <v>12900</v>
      </c>
      <c r="J183" s="324"/>
      <c r="K183" s="324"/>
    </row>
    <row r="184" spans="1:11" s="7" customFormat="1" ht="15">
      <c r="A184" s="323"/>
      <c r="B184" s="294"/>
      <c r="C184" s="294"/>
      <c r="D184" s="294"/>
      <c r="E184" s="294"/>
      <c r="F184" s="90" t="s">
        <v>510</v>
      </c>
      <c r="G184" s="90">
        <f>VLOOKUP(F184,'Общий прайс лист'!A:B,2,FALSE)</f>
        <v>0</v>
      </c>
      <c r="H184" s="90"/>
      <c r="I184" s="92">
        <f>VLOOKUP(F184,'Общий прайс лист'!A:D,4,FALSE)</f>
        <v>6900</v>
      </c>
      <c r="J184" s="324"/>
      <c r="K184" s="324"/>
    </row>
    <row r="185" spans="1:11" s="7" customFormat="1" ht="15">
      <c r="A185" s="323"/>
      <c r="B185" s="294"/>
      <c r="C185" s="294"/>
      <c r="D185" s="294"/>
      <c r="E185" s="294"/>
      <c r="F185" s="90" t="s">
        <v>512</v>
      </c>
      <c r="G185" s="90">
        <f>VLOOKUP(F185,'Общий прайс лист'!A:B,2,FALSE)</f>
        <v>0</v>
      </c>
      <c r="H185" s="90"/>
      <c r="I185" s="92">
        <f>VLOOKUP(F185,'Общий прайс лист'!A:D,4,FALSE)</f>
        <v>2900</v>
      </c>
      <c r="J185" s="324"/>
      <c r="K185" s="324"/>
    </row>
    <row r="186" spans="1:11" s="7" customFormat="1" ht="15">
      <c r="A186" s="323"/>
      <c r="B186" s="294"/>
      <c r="C186" s="294"/>
      <c r="D186" s="294"/>
      <c r="E186" s="294"/>
      <c r="F186" s="96" t="s">
        <v>619</v>
      </c>
      <c r="G186" s="96">
        <f>VLOOKUP(F186,'Общий прайс лист'!A:B,2,FALSE)</f>
        <v>0</v>
      </c>
      <c r="H186" s="96"/>
      <c r="I186" s="98">
        <f>VLOOKUP(F186,'Общий прайс лист'!A:D,4,FALSE)</f>
        <v>8900</v>
      </c>
      <c r="J186" s="324"/>
      <c r="K186" s="324"/>
    </row>
    <row r="187" spans="1:11" s="7" customFormat="1" ht="4.5" customHeight="1">
      <c r="A187" s="169"/>
      <c r="B187" s="170"/>
      <c r="C187" s="171"/>
      <c r="D187" s="171"/>
      <c r="E187" s="171"/>
      <c r="F187" s="266"/>
      <c r="G187" s="266"/>
      <c r="H187" s="266"/>
      <c r="I187" s="267"/>
      <c r="J187" s="196"/>
      <c r="K187" s="197"/>
    </row>
    <row r="188" spans="1:11" s="7" customFormat="1" ht="17.25" customHeight="1">
      <c r="A188" s="149" t="s">
        <v>1685</v>
      </c>
      <c r="B188" s="275" t="s">
        <v>1686</v>
      </c>
      <c r="C188" s="259" t="s">
        <v>1642</v>
      </c>
      <c r="D188" s="260" t="s">
        <v>121</v>
      </c>
      <c r="E188" s="202" t="s">
        <v>119</v>
      </c>
      <c r="F188" s="125" t="s">
        <v>117</v>
      </c>
      <c r="G188" s="103">
        <f>VLOOKUP(F188,'Общий прайс лист'!A:B,2,FALSE)</f>
        <v>0</v>
      </c>
      <c r="H188" s="104">
        <v>2</v>
      </c>
      <c r="I188" s="105">
        <f>VLOOKUP(F188,'Общий прайс лист'!A:D,4,FALSE)</f>
        <v>37900</v>
      </c>
      <c r="J188" s="325">
        <f>VLOOKUP(E188,'Общий прайс лист'!A:D,4,FALSE)</f>
        <v>66900</v>
      </c>
      <c r="K188" s="326">
        <f>VLOOKUP(D188,'Общий прайс лист'!A:D,4,FALSE)</f>
        <v>73900</v>
      </c>
    </row>
    <row r="189" spans="1:11" s="7" customFormat="1" ht="15" customHeight="1">
      <c r="A189" s="149"/>
      <c r="B189" s="275"/>
      <c r="C189" s="259"/>
      <c r="D189" s="260"/>
      <c r="E189" s="202"/>
      <c r="F189" s="135" t="s">
        <v>745</v>
      </c>
      <c r="G189" s="108">
        <f>VLOOKUP(F189,'Общий прайс лист'!A:B,2,FALSE)</f>
        <v>0</v>
      </c>
      <c r="H189" s="109">
        <v>1</v>
      </c>
      <c r="I189" s="110">
        <f>VLOOKUP(F189,'Общий прайс лист'!A:D,4,FALSE)</f>
        <v>4900</v>
      </c>
      <c r="J189" s="325"/>
      <c r="K189" s="326"/>
    </row>
    <row r="190" spans="1:11" s="7" customFormat="1" ht="15" customHeight="1">
      <c r="A190" s="149"/>
      <c r="B190" s="275"/>
      <c r="C190" s="259"/>
      <c r="D190" s="260"/>
      <c r="E190" s="202"/>
      <c r="F190" s="135" t="s">
        <v>646</v>
      </c>
      <c r="G190" s="108">
        <f>VLOOKUP(F190,'Общий прайс лист'!A:B,2,FALSE)</f>
        <v>0</v>
      </c>
      <c r="H190" s="109">
        <v>1</v>
      </c>
      <c r="I190" s="110">
        <f>VLOOKUP(F190,'Общий прайс лист'!A:D,4,FALSE)</f>
        <v>17900</v>
      </c>
      <c r="J190" s="325"/>
      <c r="K190" s="326"/>
    </row>
    <row r="191" spans="1:11" s="7" customFormat="1" ht="15.75" customHeight="1">
      <c r="A191" s="149"/>
      <c r="B191" s="275"/>
      <c r="C191" s="259"/>
      <c r="D191" s="260"/>
      <c r="E191" s="202"/>
      <c r="F191" s="153" t="s">
        <v>1630</v>
      </c>
      <c r="G191" s="154" t="s">
        <v>1631</v>
      </c>
      <c r="H191" s="205">
        <v>2</v>
      </c>
      <c r="I191" s="206"/>
      <c r="J191" s="325"/>
      <c r="K191" s="326"/>
    </row>
    <row r="192" spans="1:11" s="7" customFormat="1" ht="16.5" customHeight="1">
      <c r="A192" s="149"/>
      <c r="B192" s="275"/>
      <c r="C192" s="259"/>
      <c r="D192" s="260"/>
      <c r="E192" s="327"/>
      <c r="F192" s="134" t="s">
        <v>550</v>
      </c>
      <c r="G192" s="78">
        <f>VLOOKUP(F192,'Общий прайс лист'!A:B,2,FALSE)</f>
        <v>0</v>
      </c>
      <c r="H192" s="79">
        <v>1</v>
      </c>
      <c r="I192" s="80">
        <f>VLOOKUP(F192,'Общий прайс лист'!A:D,4,FALSE)</f>
        <v>3900</v>
      </c>
      <c r="J192" s="328"/>
      <c r="K192" s="326"/>
    </row>
    <row r="193" spans="1:11" s="7" customFormat="1" ht="16.5" customHeight="1">
      <c r="A193" s="149"/>
      <c r="B193" s="275"/>
      <c r="C193" s="259"/>
      <c r="D193" s="260"/>
      <c r="E193" s="327"/>
      <c r="F193" s="81" t="s">
        <v>560</v>
      </c>
      <c r="G193" s="83">
        <f>VLOOKUP(F193,'Общий прайс лист'!A:B,2,FALSE)</f>
        <v>0</v>
      </c>
      <c r="H193" s="83">
        <v>1</v>
      </c>
      <c r="I193" s="84">
        <f>VLOOKUP(F193,'Общий прайс лист'!A:D,4,FALSE)</f>
        <v>5900</v>
      </c>
      <c r="J193" s="328"/>
      <c r="K193" s="326"/>
    </row>
    <row r="194" spans="1:11" s="7" customFormat="1" ht="15" customHeight="1">
      <c r="A194" s="149"/>
      <c r="B194" s="294" t="s">
        <v>1632</v>
      </c>
      <c r="C194" s="294"/>
      <c r="D194" s="294"/>
      <c r="E194" s="294"/>
      <c r="F194" s="86" t="s">
        <v>544</v>
      </c>
      <c r="G194" s="86">
        <f>VLOOKUP(F194,'Общий прайс лист'!A:B,2,FALSE)</f>
        <v>0</v>
      </c>
      <c r="H194" s="86"/>
      <c r="I194" s="88">
        <f>VLOOKUP(F194,'Общий прайс лист'!A:D,4,FALSE)</f>
        <v>9900</v>
      </c>
      <c r="J194" s="199"/>
      <c r="K194" s="199"/>
    </row>
    <row r="195" spans="1:11" s="7" customFormat="1" ht="15">
      <c r="A195" s="149"/>
      <c r="B195" s="294"/>
      <c r="C195" s="294"/>
      <c r="D195" s="294"/>
      <c r="E195" s="294"/>
      <c r="F195" s="86" t="s">
        <v>580</v>
      </c>
      <c r="G195" s="86">
        <f>VLOOKUP(F195,'Общий прайс лист'!A:B,2,FALSE)</f>
        <v>0</v>
      </c>
      <c r="H195" s="86"/>
      <c r="I195" s="88">
        <f>VLOOKUP(F195,'Общий прайс лист'!A:D,4,FALSE)</f>
        <v>9900</v>
      </c>
      <c r="J195" s="199"/>
      <c r="K195" s="199"/>
    </row>
    <row r="196" spans="1:11" s="7" customFormat="1" ht="15">
      <c r="A196" s="149"/>
      <c r="B196" s="294"/>
      <c r="C196" s="294"/>
      <c r="D196" s="294"/>
      <c r="E196" s="294"/>
      <c r="F196" s="86" t="s">
        <v>154</v>
      </c>
      <c r="G196" s="86">
        <f>VLOOKUP(F196,'Общий прайс лист'!A:B,2,FALSE)</f>
        <v>0</v>
      </c>
      <c r="H196" s="86"/>
      <c r="I196" s="88">
        <f>VLOOKUP(F196,'Общий прайс лист'!A:D,4,FALSE)</f>
        <v>12900</v>
      </c>
      <c r="J196" s="199"/>
      <c r="K196" s="199"/>
    </row>
    <row r="197" spans="1:11" s="7" customFormat="1" ht="15">
      <c r="A197" s="149"/>
      <c r="B197" s="294"/>
      <c r="C197" s="294"/>
      <c r="D197" s="294"/>
      <c r="E197" s="294"/>
      <c r="F197" s="86" t="s">
        <v>156</v>
      </c>
      <c r="G197" s="86">
        <f>VLOOKUP(F197,'Общий прайс лист'!A:B,2,FALSE)</f>
        <v>0</v>
      </c>
      <c r="H197" s="86"/>
      <c r="I197" s="88">
        <f>VLOOKUP(F197,'Общий прайс лист'!A:D,4,FALSE)</f>
        <v>12900</v>
      </c>
      <c r="J197" s="199"/>
      <c r="K197" s="199"/>
    </row>
    <row r="198" spans="1:11" s="7" customFormat="1" ht="15">
      <c r="A198" s="149"/>
      <c r="B198" s="294"/>
      <c r="C198" s="294"/>
      <c r="D198" s="294"/>
      <c r="E198" s="294"/>
      <c r="F198" s="86" t="s">
        <v>510</v>
      </c>
      <c r="G198" s="86">
        <f>VLOOKUP(F198,'Общий прайс лист'!A:B,2,FALSE)</f>
        <v>0</v>
      </c>
      <c r="H198" s="86"/>
      <c r="I198" s="88">
        <f>VLOOKUP(F198,'Общий прайс лист'!A:D,4,FALSE)</f>
        <v>6900</v>
      </c>
      <c r="J198" s="199"/>
      <c r="K198" s="199"/>
    </row>
    <row r="199" spans="1:11" s="7" customFormat="1" ht="15">
      <c r="A199" s="149"/>
      <c r="B199" s="294"/>
      <c r="C199" s="294"/>
      <c r="D199" s="294"/>
      <c r="E199" s="294"/>
      <c r="F199" s="307" t="s">
        <v>512</v>
      </c>
      <c r="G199" s="307">
        <f>VLOOKUP(F199,'Общий прайс лист'!A:B,2,FALSE)</f>
        <v>0</v>
      </c>
      <c r="H199" s="307"/>
      <c r="I199" s="308">
        <f>VLOOKUP(F199,'Общий прайс лист'!A:D,4,FALSE)</f>
        <v>2900</v>
      </c>
      <c r="J199" s="199"/>
      <c r="K199" s="199"/>
    </row>
    <row r="200" spans="1:11" s="7" customFormat="1" ht="6" customHeight="1">
      <c r="A200" s="169"/>
      <c r="B200" s="170"/>
      <c r="C200" s="171"/>
      <c r="D200" s="171"/>
      <c r="E200" s="296"/>
      <c r="F200" s="266"/>
      <c r="G200" s="266"/>
      <c r="H200" s="266"/>
      <c r="I200" s="267"/>
      <c r="J200" s="196"/>
      <c r="K200" s="197"/>
    </row>
    <row r="201" spans="1:11" s="7" customFormat="1" ht="15" customHeight="1">
      <c r="A201" s="149" t="s">
        <v>1687</v>
      </c>
      <c r="B201" s="246" t="s">
        <v>1688</v>
      </c>
      <c r="C201" s="329" t="s">
        <v>1689</v>
      </c>
      <c r="D201" s="330" t="s">
        <v>1690</v>
      </c>
      <c r="E201" s="330"/>
      <c r="F201" s="331" t="s">
        <v>127</v>
      </c>
      <c r="G201" s="332">
        <f>VLOOKUP(F201,'Общий прайс лист'!A:B,2,FALSE)</f>
        <v>0</v>
      </c>
      <c r="H201" s="332">
        <v>2</v>
      </c>
      <c r="I201" s="333">
        <f>VLOOKUP(F201,'Общий прайс лист'!A:D,4,FALSE)</f>
        <v>37900</v>
      </c>
      <c r="J201" s="334"/>
      <c r="K201" s="334"/>
    </row>
    <row r="202" spans="1:11" s="7" customFormat="1" ht="15">
      <c r="A202" s="149"/>
      <c r="B202" s="246"/>
      <c r="C202" s="329"/>
      <c r="D202" s="330"/>
      <c r="E202" s="330"/>
      <c r="F202" s="335" t="s">
        <v>150</v>
      </c>
      <c r="G202" s="336">
        <f>VLOOKUP(F202,'Общий прайс лист'!A:B,2,FALSE)</f>
        <v>0</v>
      </c>
      <c r="H202" s="336">
        <v>2</v>
      </c>
      <c r="I202" s="337">
        <f>VLOOKUP(F202,'Общий прайс лист'!A:D,4,FALSE)</f>
        <v>18900</v>
      </c>
      <c r="J202" s="334"/>
      <c r="K202" s="334"/>
    </row>
    <row r="203" spans="1:11" s="7" customFormat="1" ht="15">
      <c r="A203" s="149"/>
      <c r="B203" s="246"/>
      <c r="C203" s="329"/>
      <c r="D203" s="330"/>
      <c r="E203" s="330"/>
      <c r="F203" s="335" t="s">
        <v>644</v>
      </c>
      <c r="G203" s="336">
        <f>VLOOKUP(F203,'Общий прайс лист'!A:B,2,FALSE)</f>
        <v>0</v>
      </c>
      <c r="H203" s="336">
        <v>1</v>
      </c>
      <c r="I203" s="337">
        <f>VLOOKUP(F203,'Общий прайс лист'!A:D,4,FALSE)</f>
        <v>27900</v>
      </c>
      <c r="J203" s="334"/>
      <c r="K203" s="334"/>
    </row>
    <row r="204" spans="1:11" s="7" customFormat="1" ht="15">
      <c r="A204" s="149"/>
      <c r="B204" s="246"/>
      <c r="C204" s="329"/>
      <c r="D204" s="330"/>
      <c r="E204" s="330"/>
      <c r="F204" s="335" t="s">
        <v>745</v>
      </c>
      <c r="G204" s="336">
        <f>VLOOKUP(F204,'Общий прайс лист'!A:B,2,FALSE)</f>
        <v>0</v>
      </c>
      <c r="H204" s="336">
        <v>1</v>
      </c>
      <c r="I204" s="337">
        <f>VLOOKUP(F204,'Общий прайс лист'!A:D,4,FALSE)</f>
        <v>4900</v>
      </c>
      <c r="J204" s="334"/>
      <c r="K204" s="334"/>
    </row>
    <row r="205" spans="1:11" s="7" customFormat="1" ht="15">
      <c r="A205" s="149"/>
      <c r="B205" s="246"/>
      <c r="C205" s="329"/>
      <c r="D205" s="330"/>
      <c r="E205" s="330"/>
      <c r="F205" s="335" t="s">
        <v>566</v>
      </c>
      <c r="G205" s="336">
        <f>VLOOKUP(F205,'Общий прайс лист'!A:B,2,FALSE)</f>
        <v>0</v>
      </c>
      <c r="H205" s="336">
        <v>1</v>
      </c>
      <c r="I205" s="337">
        <f>VLOOKUP(F205,'Общий прайс лист'!A:D,4,FALSE)</f>
        <v>5900</v>
      </c>
      <c r="J205" s="334"/>
      <c r="K205" s="334"/>
    </row>
    <row r="206" spans="1:11" s="7" customFormat="1" ht="15">
      <c r="A206" s="149"/>
      <c r="B206" s="246"/>
      <c r="C206" s="329"/>
      <c r="D206" s="330"/>
      <c r="E206" s="330"/>
      <c r="F206" s="335" t="s">
        <v>554</v>
      </c>
      <c r="G206" s="336">
        <f>VLOOKUP(F206,'Общий прайс лист'!A:B,2,FALSE)</f>
        <v>0</v>
      </c>
      <c r="H206" s="336">
        <v>1</v>
      </c>
      <c r="I206" s="337">
        <f>VLOOKUP(F206,'Общий прайс лист'!A:D,4,FALSE)</f>
        <v>3900</v>
      </c>
      <c r="J206" s="334"/>
      <c r="K206" s="334"/>
    </row>
    <row r="207" spans="1:11" s="7" customFormat="1" ht="15">
      <c r="A207" s="149"/>
      <c r="B207" s="246"/>
      <c r="C207" s="329"/>
      <c r="D207" s="330"/>
      <c r="E207" s="330"/>
      <c r="F207" s="338" t="s">
        <v>1630</v>
      </c>
      <c r="G207" s="339" t="s">
        <v>1631</v>
      </c>
      <c r="H207" s="339">
        <v>1</v>
      </c>
      <c r="I207" s="340"/>
      <c r="J207" s="334"/>
      <c r="K207" s="334"/>
    </row>
    <row r="208" spans="1:11" s="7" customFormat="1" ht="15.75">
      <c r="A208" s="149"/>
      <c r="B208" s="246"/>
      <c r="C208" s="329"/>
      <c r="D208" s="330"/>
      <c r="E208" s="330"/>
      <c r="F208" s="341" t="s">
        <v>142</v>
      </c>
      <c r="G208" s="342">
        <f>VLOOKUP(F208,'Общий прайс лист'!A:B,2,FALSE)</f>
        <v>0</v>
      </c>
      <c r="H208" s="342">
        <v>2</v>
      </c>
      <c r="I208" s="343">
        <f>VLOOKUP(F208,'Общий прайс лист'!A:D,4,FALSE)</f>
        <v>9900</v>
      </c>
      <c r="J208" s="334"/>
      <c r="K208" s="334"/>
    </row>
    <row r="209" spans="1:11" s="7" customFormat="1" ht="15" customHeight="1">
      <c r="A209" s="149"/>
      <c r="B209" s="294" t="s">
        <v>1632</v>
      </c>
      <c r="C209" s="294"/>
      <c r="D209" s="294"/>
      <c r="E209" s="294"/>
      <c r="F209" s="86" t="s">
        <v>544</v>
      </c>
      <c r="G209" s="86">
        <f>VLOOKUP(F209,'Общий прайс лист'!A:B,2,FALSE)</f>
        <v>0</v>
      </c>
      <c r="H209" s="86"/>
      <c r="I209" s="88">
        <f>VLOOKUP(F209,'Общий прайс лист'!A:D,4,FALSE)</f>
        <v>9900</v>
      </c>
      <c r="J209" s="295"/>
      <c r="K209" s="295"/>
    </row>
    <row r="210" spans="1:11" s="7" customFormat="1" ht="15">
      <c r="A210" s="149"/>
      <c r="B210" s="294"/>
      <c r="C210" s="294"/>
      <c r="D210" s="294"/>
      <c r="E210" s="294"/>
      <c r="F210" s="86" t="s">
        <v>583</v>
      </c>
      <c r="G210" s="86">
        <f>VLOOKUP(F210,'Общий прайс лист'!A:B,2,FALSE)</f>
        <v>0</v>
      </c>
      <c r="H210" s="86"/>
      <c r="I210" s="88">
        <f>VLOOKUP(F210,'Общий прайс лист'!A:D,4,FALSE)</f>
        <v>9900</v>
      </c>
      <c r="J210" s="295"/>
      <c r="K210" s="295"/>
    </row>
    <row r="211" spans="1:11" s="7" customFormat="1" ht="15">
      <c r="A211" s="149"/>
      <c r="B211" s="294"/>
      <c r="C211" s="294"/>
      <c r="D211" s="294"/>
      <c r="E211" s="294"/>
      <c r="F211" s="90" t="s">
        <v>154</v>
      </c>
      <c r="G211" s="90">
        <f>VLOOKUP(F211,'Общий прайс лист'!A:B,2,FALSE)</f>
        <v>0</v>
      </c>
      <c r="H211" s="90"/>
      <c r="I211" s="92">
        <f>VLOOKUP(F211,'Общий прайс лист'!A:D,4,FALSE)</f>
        <v>12900</v>
      </c>
      <c r="J211" s="295"/>
      <c r="K211" s="295"/>
    </row>
    <row r="212" spans="1:11" s="7" customFormat="1" ht="15.75">
      <c r="A212" s="149"/>
      <c r="B212" s="294"/>
      <c r="C212" s="294"/>
      <c r="D212" s="294"/>
      <c r="E212" s="294"/>
      <c r="F212" s="307" t="s">
        <v>156</v>
      </c>
      <c r="G212" s="307">
        <f>VLOOKUP(F212,'Общий прайс лист'!A:B,2,FALSE)</f>
        <v>0</v>
      </c>
      <c r="H212" s="307"/>
      <c r="I212" s="308">
        <f>VLOOKUP(F212,'Общий прайс лист'!A:D,4,FALSE)</f>
        <v>12900</v>
      </c>
      <c r="J212" s="295"/>
      <c r="K212" s="295"/>
    </row>
    <row r="213" spans="1:11" s="7" customFormat="1" ht="15" customHeight="1">
      <c r="A213" s="149" t="s">
        <v>1691</v>
      </c>
      <c r="B213" s="246" t="s">
        <v>1692</v>
      </c>
      <c r="C213" s="329" t="s">
        <v>1689</v>
      </c>
      <c r="D213" s="330" t="s">
        <v>1693</v>
      </c>
      <c r="E213" s="330"/>
      <c r="F213" s="331" t="s">
        <v>129</v>
      </c>
      <c r="G213" s="332">
        <f>VLOOKUP(F213,'Общий прайс лист'!A:B,2,FALSE)</f>
        <v>0</v>
      </c>
      <c r="H213" s="332">
        <v>2</v>
      </c>
      <c r="I213" s="333">
        <f>VLOOKUP(F213,'Общий прайс лист'!A:D,4,FALSE)</f>
        <v>70900</v>
      </c>
      <c r="J213" s="344"/>
      <c r="K213" s="344"/>
    </row>
    <row r="214" spans="1:11" s="7" customFormat="1" ht="15">
      <c r="A214" s="149"/>
      <c r="B214" s="246"/>
      <c r="C214" s="329"/>
      <c r="D214" s="330"/>
      <c r="E214" s="330"/>
      <c r="F214" s="335" t="s">
        <v>134</v>
      </c>
      <c r="G214" s="336">
        <f>VLOOKUP(F214,'Общий прайс лист'!A:B,2,FALSE)</f>
        <v>0</v>
      </c>
      <c r="H214" s="336">
        <v>2</v>
      </c>
      <c r="I214" s="337">
        <f>VLOOKUP(F214,'Общий прайс лист'!A:D,4,FALSE)</f>
        <v>42900</v>
      </c>
      <c r="J214" s="344"/>
      <c r="K214" s="344"/>
    </row>
    <row r="215" spans="1:11" s="7" customFormat="1" ht="15">
      <c r="A215" s="149"/>
      <c r="B215" s="246"/>
      <c r="C215" s="329"/>
      <c r="D215" s="330"/>
      <c r="E215" s="330"/>
      <c r="F215" s="335" t="s">
        <v>644</v>
      </c>
      <c r="G215" s="336">
        <f>VLOOKUP(F215,'Общий прайс лист'!A:B,2,FALSE)</f>
        <v>0</v>
      </c>
      <c r="H215" s="336">
        <v>1</v>
      </c>
      <c r="I215" s="337">
        <f>VLOOKUP(F215,'Общий прайс лист'!A:D,4,FALSE)</f>
        <v>27900</v>
      </c>
      <c r="J215" s="344"/>
      <c r="K215" s="344"/>
    </row>
    <row r="216" spans="1:11" s="7" customFormat="1" ht="15">
      <c r="A216" s="149"/>
      <c r="B216" s="246"/>
      <c r="C216" s="329"/>
      <c r="D216" s="330"/>
      <c r="E216" s="330"/>
      <c r="F216" s="335" t="s">
        <v>745</v>
      </c>
      <c r="G216" s="336">
        <f>VLOOKUP(F216,'Общий прайс лист'!A:B,2,FALSE)</f>
        <v>0</v>
      </c>
      <c r="H216" s="336">
        <v>1</v>
      </c>
      <c r="I216" s="337">
        <f>VLOOKUP(F216,'Общий прайс лист'!A:D,4,FALSE)</f>
        <v>4900</v>
      </c>
      <c r="J216" s="344"/>
      <c r="K216" s="344"/>
    </row>
    <row r="217" spans="1:11" s="7" customFormat="1" ht="15">
      <c r="A217" s="149"/>
      <c r="B217" s="246"/>
      <c r="C217" s="329"/>
      <c r="D217" s="330"/>
      <c r="E217" s="330"/>
      <c r="F217" s="335" t="s">
        <v>554</v>
      </c>
      <c r="G217" s="336">
        <f>VLOOKUP(F217,'Общий прайс лист'!A:B,2,FALSE)</f>
        <v>0</v>
      </c>
      <c r="H217" s="336">
        <v>1</v>
      </c>
      <c r="I217" s="337">
        <f>VLOOKUP(F217,'Общий прайс лист'!A:D,4,FALSE)</f>
        <v>3900</v>
      </c>
      <c r="J217" s="344"/>
      <c r="K217" s="344"/>
    </row>
    <row r="218" spans="1:11" s="7" customFormat="1" ht="15">
      <c r="A218" s="149"/>
      <c r="B218" s="246"/>
      <c r="C218" s="329"/>
      <c r="D218" s="330"/>
      <c r="E218" s="330"/>
      <c r="F218" s="335" t="s">
        <v>1630</v>
      </c>
      <c r="G218" s="336" t="s">
        <v>1631</v>
      </c>
      <c r="H218" s="336">
        <v>1</v>
      </c>
      <c r="I218" s="337"/>
      <c r="J218" s="344"/>
      <c r="K218" s="344"/>
    </row>
    <row r="219" spans="1:11" s="7" customFormat="1" ht="15.75">
      <c r="A219" s="149"/>
      <c r="B219" s="246"/>
      <c r="C219" s="329"/>
      <c r="D219" s="330"/>
      <c r="E219" s="330"/>
      <c r="F219" s="341" t="s">
        <v>566</v>
      </c>
      <c r="G219" s="342">
        <f>VLOOKUP(F219,'Общий прайс лист'!A:B,2,FALSE)</f>
        <v>0</v>
      </c>
      <c r="H219" s="342">
        <v>1</v>
      </c>
      <c r="I219" s="343">
        <f>VLOOKUP(F219,'Общий прайс лист'!A:D,4,FALSE)</f>
        <v>5900</v>
      </c>
      <c r="J219" s="344"/>
      <c r="K219" s="344"/>
    </row>
    <row r="220" spans="1:11" s="7" customFormat="1" ht="15" customHeight="1">
      <c r="A220" s="149"/>
      <c r="B220" s="294" t="s">
        <v>1632</v>
      </c>
      <c r="C220" s="294"/>
      <c r="D220" s="294"/>
      <c r="E220" s="294"/>
      <c r="F220" s="86" t="s">
        <v>544</v>
      </c>
      <c r="G220" s="86">
        <f>VLOOKUP(F220,'Общий прайс лист'!A:B,2,FALSE)</f>
        <v>0</v>
      </c>
      <c r="H220" s="86"/>
      <c r="I220" s="88">
        <f>VLOOKUP(F220,'Общий прайс лист'!A:D,4,FALSE)</f>
        <v>9900</v>
      </c>
      <c r="J220" s="295"/>
      <c r="K220" s="295"/>
    </row>
    <row r="221" spans="1:11" s="7" customFormat="1" ht="15">
      <c r="A221" s="149"/>
      <c r="B221" s="294"/>
      <c r="C221" s="294"/>
      <c r="D221" s="294"/>
      <c r="E221" s="294"/>
      <c r="F221" s="86" t="s">
        <v>583</v>
      </c>
      <c r="G221" s="86">
        <f>VLOOKUP(F221,'Общий прайс лист'!A:B,2,FALSE)</f>
        <v>0</v>
      </c>
      <c r="H221" s="86"/>
      <c r="I221" s="88">
        <f>VLOOKUP(F221,'Общий прайс лист'!A:D,4,FALSE)</f>
        <v>9900</v>
      </c>
      <c r="J221" s="295"/>
      <c r="K221" s="295"/>
    </row>
    <row r="222" spans="1:11" s="7" customFormat="1" ht="15">
      <c r="A222" s="149"/>
      <c r="B222" s="294"/>
      <c r="C222" s="294"/>
      <c r="D222" s="294"/>
      <c r="E222" s="294"/>
      <c r="F222" s="90" t="s">
        <v>154</v>
      </c>
      <c r="G222" s="90">
        <f>VLOOKUP(F222,'Общий прайс лист'!A:B,2,FALSE)</f>
        <v>0</v>
      </c>
      <c r="H222" s="90"/>
      <c r="I222" s="92">
        <f>VLOOKUP(F222,'Общий прайс лист'!A:D,4,FALSE)</f>
        <v>12900</v>
      </c>
      <c r="J222" s="295"/>
      <c r="K222" s="295"/>
    </row>
    <row r="223" spans="1:11" s="7" customFormat="1" ht="15">
      <c r="A223" s="149"/>
      <c r="B223" s="294"/>
      <c r="C223" s="294"/>
      <c r="D223" s="294"/>
      <c r="E223" s="294"/>
      <c r="F223" s="90" t="s">
        <v>156</v>
      </c>
      <c r="G223" s="90">
        <f>VLOOKUP(F223,'Общий прайс лист'!A:B,2,FALSE)</f>
        <v>0</v>
      </c>
      <c r="H223" s="90"/>
      <c r="I223" s="92">
        <f>VLOOKUP(F223,'Общий прайс лист'!A:D,4,FALSE)</f>
        <v>12900</v>
      </c>
      <c r="J223" s="295"/>
      <c r="K223" s="295"/>
    </row>
    <row r="224" spans="1:11" s="7" customFormat="1" ht="15.75">
      <c r="A224" s="149"/>
      <c r="B224" s="294"/>
      <c r="C224" s="294"/>
      <c r="D224" s="294"/>
      <c r="E224" s="294"/>
      <c r="F224" s="96" t="s">
        <v>619</v>
      </c>
      <c r="G224" s="96">
        <f>VLOOKUP(F224,'Общий прайс лист'!A:B,2,FALSE)</f>
        <v>0</v>
      </c>
      <c r="H224" s="96"/>
      <c r="I224" s="98">
        <f>VLOOKUP(F224,'Общий прайс лист'!A:D,4,FALSE)</f>
        <v>8900</v>
      </c>
      <c r="J224" s="295"/>
      <c r="K224" s="295"/>
    </row>
    <row r="225" spans="1:11" ht="15">
      <c r="A225" s="345"/>
      <c r="B225" s="345"/>
      <c r="C225" s="345"/>
      <c r="D225" s="345"/>
      <c r="E225" s="345"/>
      <c r="F225" s="157" t="s">
        <v>648</v>
      </c>
      <c r="G225" s="157">
        <f>VLOOKUP(F225,'Общий прайс лист'!A:B,2,FALSE)</f>
        <v>0</v>
      </c>
      <c r="H225" s="157" t="s">
        <v>1017</v>
      </c>
      <c r="I225" s="158">
        <f>VLOOKUP(F225,'Общий прайс лист'!A:D,4,FALSE)</f>
        <v>5900</v>
      </c>
      <c r="J225" s="346"/>
      <c r="K225" s="346"/>
    </row>
    <row r="226" spans="1:11" ht="15">
      <c r="A226" s="345"/>
      <c r="B226" s="345"/>
      <c r="C226" s="345"/>
      <c r="D226" s="345"/>
      <c r="E226" s="345"/>
      <c r="F226" s="161" t="s">
        <v>644</v>
      </c>
      <c r="G226" s="161">
        <f>VLOOKUP(F226,'Общий прайс лист'!A:B,2,FALSE)</f>
        <v>0</v>
      </c>
      <c r="H226" s="161" t="s">
        <v>1017</v>
      </c>
      <c r="I226" s="162">
        <f>VLOOKUP(F226,'Общий прайс лист'!A:D,4,FALSE)</f>
        <v>27900</v>
      </c>
      <c r="J226" s="346"/>
      <c r="K226" s="346"/>
    </row>
    <row r="227" spans="1:11" ht="15">
      <c r="A227" s="345"/>
      <c r="B227" s="345"/>
      <c r="C227" s="345"/>
      <c r="D227" s="345"/>
      <c r="E227" s="345"/>
      <c r="F227" s="161" t="s">
        <v>132</v>
      </c>
      <c r="G227" s="161">
        <f>VLOOKUP(F227,'Общий прайс лист'!A:B,2,FALSE)</f>
        <v>0</v>
      </c>
      <c r="H227" s="161" t="s">
        <v>1017</v>
      </c>
      <c r="I227" s="162">
        <f>VLOOKUP(F227,'Общий прайс лист'!A:D,4,FALSE)</f>
        <v>14900</v>
      </c>
      <c r="J227" s="346"/>
      <c r="K227" s="346"/>
    </row>
    <row r="228" spans="1:11" ht="15">
      <c r="A228" s="345"/>
      <c r="B228" s="345"/>
      <c r="C228" s="345"/>
      <c r="D228" s="345"/>
      <c r="E228" s="345"/>
      <c r="F228" s="161" t="s">
        <v>134</v>
      </c>
      <c r="G228" s="161">
        <f>VLOOKUP(F228,'Общий прайс лист'!A:B,2,FALSE)</f>
        <v>0</v>
      </c>
      <c r="H228" s="161" t="s">
        <v>1017</v>
      </c>
      <c r="I228" s="162">
        <f>VLOOKUP(F228,'Общий прайс лист'!A:D,4,FALSE)</f>
        <v>42900</v>
      </c>
      <c r="J228" s="346"/>
      <c r="K228" s="346"/>
    </row>
    <row r="229" spans="1:11" ht="15">
      <c r="A229" s="345"/>
      <c r="B229" s="345"/>
      <c r="C229" s="345"/>
      <c r="D229" s="345"/>
      <c r="E229" s="345"/>
      <c r="F229" s="161" t="s">
        <v>136</v>
      </c>
      <c r="G229" s="161">
        <f>VLOOKUP(F229,'Общий прайс лист'!A:B,2,FALSE)</f>
        <v>0</v>
      </c>
      <c r="H229" s="161" t="s">
        <v>1017</v>
      </c>
      <c r="I229" s="162">
        <f>VLOOKUP(F229,'Общий прайс лист'!A:D,4,FALSE)</f>
        <v>3900</v>
      </c>
      <c r="J229" s="346"/>
      <c r="K229" s="346"/>
    </row>
    <row r="230" spans="1:11" ht="15">
      <c r="A230" s="345"/>
      <c r="B230" s="345"/>
      <c r="C230" s="345"/>
      <c r="D230" s="345"/>
      <c r="E230" s="345"/>
      <c r="F230" s="161" t="s">
        <v>138</v>
      </c>
      <c r="G230" s="161">
        <f>VLOOKUP(F230,'Общий прайс лист'!A:B,2,FALSE)</f>
        <v>0</v>
      </c>
      <c r="H230" s="161" t="s">
        <v>1017</v>
      </c>
      <c r="I230" s="162">
        <f>VLOOKUP(F230,'Общий прайс лист'!A:D,4,FALSE)</f>
        <v>10900</v>
      </c>
      <c r="J230" s="346"/>
      <c r="K230" s="346"/>
    </row>
    <row r="231" spans="1:11" ht="15">
      <c r="A231" s="345"/>
      <c r="B231" s="345"/>
      <c r="C231" s="345"/>
      <c r="D231" s="345"/>
      <c r="E231" s="345"/>
      <c r="F231" s="161" t="s">
        <v>140</v>
      </c>
      <c r="G231" s="161">
        <f>VLOOKUP(F231,'Общий прайс лист'!A:B,2,FALSE)</f>
        <v>0</v>
      </c>
      <c r="H231" s="161" t="s">
        <v>1017</v>
      </c>
      <c r="I231" s="162">
        <f>VLOOKUP(F231,'Общий прайс лист'!A:D,4,FALSE)</f>
        <v>12900</v>
      </c>
      <c r="J231" s="346"/>
      <c r="K231" s="346"/>
    </row>
    <row r="232" spans="1:11" ht="15">
      <c r="A232" s="345"/>
      <c r="B232" s="345"/>
      <c r="C232" s="345"/>
      <c r="D232" s="345"/>
      <c r="E232" s="345"/>
      <c r="F232" s="161" t="s">
        <v>142</v>
      </c>
      <c r="G232" s="161">
        <f>VLOOKUP(F232,'Общий прайс лист'!A:B,2,FALSE)</f>
        <v>0</v>
      </c>
      <c r="H232" s="161" t="s">
        <v>1017</v>
      </c>
      <c r="I232" s="162">
        <f>VLOOKUP(F232,'Общий прайс лист'!A:D,4,FALSE)</f>
        <v>9900</v>
      </c>
      <c r="J232" s="346"/>
      <c r="K232" s="346"/>
    </row>
    <row r="233" spans="1:11" ht="15">
      <c r="A233" s="345"/>
      <c r="B233" s="345"/>
      <c r="C233" s="345"/>
      <c r="D233" s="345"/>
      <c r="E233" s="345"/>
      <c r="F233" s="161" t="s">
        <v>144</v>
      </c>
      <c r="G233" s="161">
        <f>VLOOKUP(F233,'Общий прайс лист'!A:B,2,FALSE)</f>
        <v>0</v>
      </c>
      <c r="H233" s="161" t="s">
        <v>1017</v>
      </c>
      <c r="I233" s="162">
        <f>VLOOKUP(F233,'Общий прайс лист'!A:D,4,FALSE)</f>
        <v>8900</v>
      </c>
      <c r="J233" s="346"/>
      <c r="K233" s="346"/>
    </row>
    <row r="234" spans="1:11" ht="15">
      <c r="A234" s="345"/>
      <c r="B234" s="345"/>
      <c r="C234" s="345"/>
      <c r="D234" s="345"/>
      <c r="E234" s="345"/>
      <c r="F234" s="161" t="s">
        <v>146</v>
      </c>
      <c r="G234" s="161">
        <f>VLOOKUP(F234,'Общий прайс лист'!A:B,2,FALSE)</f>
        <v>0</v>
      </c>
      <c r="H234" s="161" t="s">
        <v>1017</v>
      </c>
      <c r="I234" s="162">
        <f>VLOOKUP(F234,'Общий прайс лист'!A:D,4,FALSE)</f>
        <v>4900</v>
      </c>
      <c r="J234" s="346"/>
      <c r="K234" s="346"/>
    </row>
    <row r="235" spans="1:11" ht="15">
      <c r="A235" s="345"/>
      <c r="B235" s="345"/>
      <c r="C235" s="345"/>
      <c r="D235" s="345"/>
      <c r="E235" s="345"/>
      <c r="F235" s="161" t="s">
        <v>148</v>
      </c>
      <c r="G235" s="161">
        <f>VLOOKUP(F235,'Общий прайс лист'!A:B,2,FALSE)</f>
        <v>0</v>
      </c>
      <c r="H235" s="161" t="s">
        <v>1017</v>
      </c>
      <c r="I235" s="162">
        <f>VLOOKUP(F235,'Общий прайс лист'!A:D,4,FALSE)</f>
        <v>5900</v>
      </c>
      <c r="J235" s="346"/>
      <c r="K235" s="346"/>
    </row>
    <row r="236" spans="1:11" ht="15">
      <c r="A236" s="345"/>
      <c r="B236" s="345"/>
      <c r="C236" s="345"/>
      <c r="D236" s="345"/>
      <c r="E236" s="345"/>
      <c r="F236" s="161" t="s">
        <v>150</v>
      </c>
      <c r="G236" s="161">
        <f>VLOOKUP(F236,'Общий прайс лист'!A:B,2,FALSE)</f>
        <v>0</v>
      </c>
      <c r="H236" s="161" t="s">
        <v>1017</v>
      </c>
      <c r="I236" s="162">
        <f>VLOOKUP(F236,'Общий прайс лист'!A:D,4,FALSE)</f>
        <v>18900</v>
      </c>
      <c r="J236" s="346"/>
      <c r="K236" s="346"/>
    </row>
    <row r="237" spans="1:11" ht="15">
      <c r="A237" s="345"/>
      <c r="B237" s="345"/>
      <c r="C237" s="345"/>
      <c r="D237" s="345"/>
      <c r="E237" s="345"/>
      <c r="F237" s="161" t="s">
        <v>152</v>
      </c>
      <c r="G237" s="161">
        <f>VLOOKUP(F237,'Общий прайс лист'!A:B,2,FALSE)</f>
        <v>0</v>
      </c>
      <c r="H237" s="161" t="s">
        <v>1017</v>
      </c>
      <c r="I237" s="162">
        <f>VLOOKUP(F237,'Общий прайс лист'!A:D,4,FALSE)</f>
        <v>32900</v>
      </c>
      <c r="J237" s="346"/>
      <c r="K237" s="346"/>
    </row>
    <row r="238" spans="1:11" s="7" customFormat="1" ht="15">
      <c r="A238" s="345"/>
      <c r="B238" s="345"/>
      <c r="C238" s="345"/>
      <c r="D238" s="345"/>
      <c r="E238" s="345"/>
      <c r="F238" s="161" t="s">
        <v>166</v>
      </c>
      <c r="G238" s="161">
        <f>VLOOKUP(F238,'Общий прайс лист'!A:B,2,FALSE)</f>
        <v>0</v>
      </c>
      <c r="H238" s="161" t="s">
        <v>1017</v>
      </c>
      <c r="I238" s="162">
        <f>VLOOKUP(F238,'Общий прайс лист'!A:D,4,FALSE)</f>
        <v>1300</v>
      </c>
      <c r="J238" s="346"/>
      <c r="K238" s="346"/>
    </row>
    <row r="239" spans="1:11" s="7" customFormat="1" ht="15">
      <c r="A239" s="345"/>
      <c r="B239" s="345"/>
      <c r="C239" s="345"/>
      <c r="D239" s="345"/>
      <c r="E239" s="345"/>
      <c r="F239" s="161" t="s">
        <v>168</v>
      </c>
      <c r="G239" s="161">
        <f>VLOOKUP(F239,'Общий прайс лист'!A:B,2,FALSE)</f>
        <v>0</v>
      </c>
      <c r="H239" s="161" t="s">
        <v>1017</v>
      </c>
      <c r="I239" s="162">
        <f>VLOOKUP(F239,'Общий прайс лист'!A:D,4,FALSE)</f>
        <v>1900</v>
      </c>
      <c r="J239" s="346"/>
      <c r="K239" s="346"/>
    </row>
    <row r="240" spans="1:11" ht="15">
      <c r="A240" s="345"/>
      <c r="B240" s="345"/>
      <c r="C240" s="345"/>
      <c r="D240" s="345"/>
      <c r="E240" s="345"/>
      <c r="F240" s="161" t="s">
        <v>154</v>
      </c>
      <c r="G240" s="161">
        <f>VLOOKUP(F240,'Общий прайс лист'!A:B,2,FALSE)</f>
        <v>0</v>
      </c>
      <c r="H240" s="161" t="s">
        <v>1017</v>
      </c>
      <c r="I240" s="162">
        <f>VLOOKUP(F240,'Общий прайс лист'!A:D,4,FALSE)</f>
        <v>12900</v>
      </c>
      <c r="J240" s="346"/>
      <c r="K240" s="346"/>
    </row>
    <row r="241" spans="1:11" ht="15">
      <c r="A241" s="345"/>
      <c r="B241" s="345"/>
      <c r="C241" s="345"/>
      <c r="D241" s="345"/>
      <c r="E241" s="345"/>
      <c r="F241" s="161" t="s">
        <v>156</v>
      </c>
      <c r="G241" s="161">
        <f>VLOOKUP(F241,'Общий прайс лист'!A:B,2,FALSE)</f>
        <v>0</v>
      </c>
      <c r="H241" s="161" t="s">
        <v>1017</v>
      </c>
      <c r="I241" s="162">
        <f>VLOOKUP(F241,'Общий прайс лист'!A:D,4,FALSE)</f>
        <v>12900</v>
      </c>
      <c r="J241" s="346"/>
      <c r="K241" s="346"/>
    </row>
    <row r="242" spans="1:11" ht="15">
      <c r="A242" s="345"/>
      <c r="B242" s="345"/>
      <c r="C242" s="345"/>
      <c r="D242" s="345"/>
      <c r="E242" s="345"/>
      <c r="F242" s="161" t="s">
        <v>158</v>
      </c>
      <c r="G242" s="161">
        <f>VLOOKUP(F242,'Общий прайс лист'!A:B,2,FALSE)</f>
        <v>0</v>
      </c>
      <c r="H242" s="161" t="s">
        <v>1017</v>
      </c>
      <c r="I242" s="162">
        <f>VLOOKUP(F242,'Общий прайс лист'!A:D,4,FALSE)</f>
        <v>2900</v>
      </c>
      <c r="J242" s="346"/>
      <c r="K242" s="346"/>
    </row>
    <row r="243" spans="1:11" ht="15">
      <c r="A243" s="345"/>
      <c r="B243" s="345"/>
      <c r="C243" s="345"/>
      <c r="D243" s="345"/>
      <c r="E243" s="345"/>
      <c r="F243" s="161" t="s">
        <v>160</v>
      </c>
      <c r="G243" s="161">
        <f>VLOOKUP(F243,'Общий прайс лист'!A:B,2,FALSE)</f>
        <v>0</v>
      </c>
      <c r="H243" s="161" t="s">
        <v>1017</v>
      </c>
      <c r="I243" s="162">
        <f>VLOOKUP(F243,'Общий прайс лист'!A:D,4,FALSE)</f>
        <v>3900</v>
      </c>
      <c r="J243" s="346"/>
      <c r="K243" s="346"/>
    </row>
    <row r="244" spans="1:11" ht="15">
      <c r="A244" s="345"/>
      <c r="B244" s="345"/>
      <c r="C244" s="345"/>
      <c r="D244" s="345"/>
      <c r="E244" s="345"/>
      <c r="F244" s="161" t="s">
        <v>162</v>
      </c>
      <c r="G244" s="161">
        <f>VLOOKUP(F244,'Общий прайс лист'!A:B,2,FALSE)</f>
        <v>0</v>
      </c>
      <c r="H244" s="161" t="s">
        <v>1017</v>
      </c>
      <c r="I244" s="162">
        <f>VLOOKUP(F244,'Общий прайс лист'!A:D,4,FALSE)</f>
        <v>3900</v>
      </c>
      <c r="J244" s="346"/>
      <c r="K244" s="346"/>
    </row>
    <row r="245" spans="1:11" s="7" customFormat="1" ht="15.75">
      <c r="A245" s="345"/>
      <c r="B245" s="345"/>
      <c r="C245" s="345"/>
      <c r="D245" s="345"/>
      <c r="E245" s="345"/>
      <c r="F245" s="167" t="s">
        <v>164</v>
      </c>
      <c r="G245" s="167">
        <f>VLOOKUP(F245,'Общий прайс лист'!A:B,2,FALSE)</f>
        <v>0</v>
      </c>
      <c r="H245" s="167"/>
      <c r="I245" s="168">
        <f>VLOOKUP(F245,'Общий прайс лист'!A:D,4,FALSE)</f>
        <v>3900</v>
      </c>
      <c r="J245" s="346"/>
      <c r="K245" s="346"/>
    </row>
  </sheetData>
  <sheetProtection selectLockedCells="1" selectUnlockedCells="1"/>
  <mergeCells count="172">
    <mergeCell ref="C1:F1"/>
    <mergeCell ref="J1:K1"/>
    <mergeCell ref="A2:A9"/>
    <mergeCell ref="B2:B5"/>
    <mergeCell ref="C2:C5"/>
    <mergeCell ref="D2:E5"/>
    <mergeCell ref="J2:K5"/>
    <mergeCell ref="B6:E9"/>
    <mergeCell ref="J6:K9"/>
    <mergeCell ref="A11:A38"/>
    <mergeCell ref="B11:B19"/>
    <mergeCell ref="C11:C19"/>
    <mergeCell ref="D11:E13"/>
    <mergeCell ref="J11:K13"/>
    <mergeCell ref="D14:E19"/>
    <mergeCell ref="J14:K19"/>
    <mergeCell ref="B20:E24"/>
    <mergeCell ref="B25:B33"/>
    <mergeCell ref="C25:C33"/>
    <mergeCell ref="D25:E27"/>
    <mergeCell ref="J25:K27"/>
    <mergeCell ref="D28:E33"/>
    <mergeCell ref="J28:K33"/>
    <mergeCell ref="B34:E38"/>
    <mergeCell ref="A39:A48"/>
    <mergeCell ref="B39:B44"/>
    <mergeCell ref="C39:C44"/>
    <mergeCell ref="D39:D44"/>
    <mergeCell ref="E39:E42"/>
    <mergeCell ref="J39:J42"/>
    <mergeCell ref="K39:K44"/>
    <mergeCell ref="B45:E48"/>
    <mergeCell ref="J45:K48"/>
    <mergeCell ref="A49:A72"/>
    <mergeCell ref="B50:B53"/>
    <mergeCell ref="C50:C53"/>
    <mergeCell ref="D50:D53"/>
    <mergeCell ref="E50:E53"/>
    <mergeCell ref="J50:K53"/>
    <mergeCell ref="B55:B60"/>
    <mergeCell ref="C55:C60"/>
    <mergeCell ref="D55:E60"/>
    <mergeCell ref="J55:K60"/>
    <mergeCell ref="B62:B65"/>
    <mergeCell ref="C62:C65"/>
    <mergeCell ref="D62:D65"/>
    <mergeCell ref="E62:E65"/>
    <mergeCell ref="J62:K65"/>
    <mergeCell ref="B67:B72"/>
    <mergeCell ref="C67:C72"/>
    <mergeCell ref="D67:E72"/>
    <mergeCell ref="J67:K72"/>
    <mergeCell ref="A73:A98"/>
    <mergeCell ref="B73:B78"/>
    <mergeCell ref="C73:C78"/>
    <mergeCell ref="D73:E78"/>
    <mergeCell ref="J73:K78"/>
    <mergeCell ref="B79:E82"/>
    <mergeCell ref="J79:K82"/>
    <mergeCell ref="B83:B88"/>
    <mergeCell ref="C83:C88"/>
    <mergeCell ref="D83:D88"/>
    <mergeCell ref="E83:E86"/>
    <mergeCell ref="J83:J86"/>
    <mergeCell ref="K83:K88"/>
    <mergeCell ref="J87:J88"/>
    <mergeCell ref="B89:E92"/>
    <mergeCell ref="J89:K92"/>
    <mergeCell ref="B94:B98"/>
    <mergeCell ref="C94:C98"/>
    <mergeCell ref="D94:E98"/>
    <mergeCell ref="J94:K98"/>
    <mergeCell ref="A100:A116"/>
    <mergeCell ref="B100:B105"/>
    <mergeCell ref="C100:C105"/>
    <mergeCell ref="D100:D105"/>
    <mergeCell ref="E100:E103"/>
    <mergeCell ref="J100:J103"/>
    <mergeCell ref="K100:K105"/>
    <mergeCell ref="E104:E105"/>
    <mergeCell ref="J104:J105"/>
    <mergeCell ref="B107:B111"/>
    <mergeCell ref="C107:C111"/>
    <mergeCell ref="D107:E111"/>
    <mergeCell ref="J107:K111"/>
    <mergeCell ref="B112:E116"/>
    <mergeCell ref="J112:K116"/>
    <mergeCell ref="A118:A128"/>
    <mergeCell ref="B118:B123"/>
    <mergeCell ref="C118:C123"/>
    <mergeCell ref="D118:D123"/>
    <mergeCell ref="E118:E121"/>
    <mergeCell ref="J118:J121"/>
    <mergeCell ref="K118:K123"/>
    <mergeCell ref="E122:E123"/>
    <mergeCell ref="J122:J123"/>
    <mergeCell ref="B124:E128"/>
    <mergeCell ref="J124:K128"/>
    <mergeCell ref="A129:A139"/>
    <mergeCell ref="B129:B134"/>
    <mergeCell ref="C129:C134"/>
    <mergeCell ref="D129:D134"/>
    <mergeCell ref="E129:E132"/>
    <mergeCell ref="J129:J132"/>
    <mergeCell ref="K129:K134"/>
    <mergeCell ref="E133:E134"/>
    <mergeCell ref="J133:J134"/>
    <mergeCell ref="B135:E139"/>
    <mergeCell ref="J135:K139"/>
    <mergeCell ref="A140:A147"/>
    <mergeCell ref="B140:B143"/>
    <mergeCell ref="C140:C143"/>
    <mergeCell ref="D140:E143"/>
    <mergeCell ref="J140:K143"/>
    <mergeCell ref="B144:E147"/>
    <mergeCell ref="J144:K147"/>
    <mergeCell ref="A149:A160"/>
    <mergeCell ref="B149:B154"/>
    <mergeCell ref="C149:C154"/>
    <mergeCell ref="D149:D154"/>
    <mergeCell ref="E149:E151"/>
    <mergeCell ref="J149:J151"/>
    <mergeCell ref="K149:K154"/>
    <mergeCell ref="E152:E154"/>
    <mergeCell ref="J152:J154"/>
    <mergeCell ref="B155:E160"/>
    <mergeCell ref="J155:K160"/>
    <mergeCell ref="A162:A173"/>
    <mergeCell ref="B162:B167"/>
    <mergeCell ref="C162:C167"/>
    <mergeCell ref="D162:E167"/>
    <mergeCell ref="J162:K167"/>
    <mergeCell ref="B168:E173"/>
    <mergeCell ref="J168:K173"/>
    <mergeCell ref="A174:A186"/>
    <mergeCell ref="B174:B179"/>
    <mergeCell ref="C174:C179"/>
    <mergeCell ref="D174:D179"/>
    <mergeCell ref="E174:E177"/>
    <mergeCell ref="J174:J177"/>
    <mergeCell ref="K174:K179"/>
    <mergeCell ref="E178:E179"/>
    <mergeCell ref="J178:J179"/>
    <mergeCell ref="B180:E186"/>
    <mergeCell ref="J180:K186"/>
    <mergeCell ref="A188:A199"/>
    <mergeCell ref="B188:B193"/>
    <mergeCell ref="C188:C193"/>
    <mergeCell ref="D188:D193"/>
    <mergeCell ref="E188:E191"/>
    <mergeCell ref="J188:J191"/>
    <mergeCell ref="K188:K193"/>
    <mergeCell ref="E192:E193"/>
    <mergeCell ref="J192:J193"/>
    <mergeCell ref="B194:E199"/>
    <mergeCell ref="J194:K199"/>
    <mergeCell ref="A201:A212"/>
    <mergeCell ref="B201:B208"/>
    <mergeCell ref="C201:C208"/>
    <mergeCell ref="D201:E208"/>
    <mergeCell ref="J201:K208"/>
    <mergeCell ref="B209:E212"/>
    <mergeCell ref="J209:K212"/>
    <mergeCell ref="A213:A224"/>
    <mergeCell ref="B213:B219"/>
    <mergeCell ref="C213:C219"/>
    <mergeCell ref="D213:E219"/>
    <mergeCell ref="J213:K219"/>
    <mergeCell ref="B220:E224"/>
    <mergeCell ref="J220:K224"/>
    <mergeCell ref="A225:E245"/>
    <mergeCell ref="J225:K245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  <rowBreaks count="1" manualBreakCount="1">
    <brk id="2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zoomScaleSheetLayoutView="100" workbookViewId="0" topLeftCell="A21">
      <selection activeCell="AA51" sqref="AA51"/>
    </sheetView>
  </sheetViews>
  <sheetFormatPr defaultColWidth="9.140625" defaultRowHeight="15"/>
  <cols>
    <col min="1" max="1" width="8.421875" style="0" customWidth="1"/>
    <col min="2" max="2" width="18.57421875" style="0" customWidth="1"/>
    <col min="3" max="3" width="6.421875" style="7" customWidth="1"/>
    <col min="4" max="4" width="24.7109375" style="57" customWidth="1"/>
    <col min="5" max="5" width="6.8515625" style="57" customWidth="1"/>
    <col min="6" max="6" width="6.8515625" style="58" customWidth="1"/>
    <col min="7" max="7" width="19.8515625" style="58" customWidth="1"/>
    <col min="8" max="8" width="14.8515625" style="58" customWidth="1"/>
    <col min="9" max="9" width="70.7109375" style="59" customWidth="1"/>
    <col min="10" max="10" width="7.28125" style="58" customWidth="1"/>
    <col min="11" max="11" width="17.7109375" style="60" customWidth="1"/>
    <col min="12" max="12" width="8.28125" style="60" customWidth="1"/>
    <col min="13" max="13" width="8.00390625" style="60" customWidth="1"/>
    <col min="14" max="14" width="8.7109375" style="60" customWidth="1"/>
    <col min="15" max="15" width="8.57421875" style="60" customWidth="1"/>
    <col min="16" max="16384" width="8.7109375" style="0" customWidth="1"/>
  </cols>
  <sheetData>
    <row r="1" spans="1:15" ht="30.75" customHeight="1">
      <c r="A1" s="347" t="s">
        <v>1621</v>
      </c>
      <c r="B1" s="145" t="s">
        <v>1622</v>
      </c>
      <c r="C1" s="63" t="s">
        <v>1623</v>
      </c>
      <c r="D1" s="63"/>
      <c r="E1" s="63"/>
      <c r="F1" s="63"/>
      <c r="G1" s="63"/>
      <c r="H1" s="63"/>
      <c r="I1" s="348" t="s">
        <v>32</v>
      </c>
      <c r="J1" s="348" t="s">
        <v>1624</v>
      </c>
      <c r="K1" s="349" t="s">
        <v>1625</v>
      </c>
      <c r="L1" s="350" t="s">
        <v>1626</v>
      </c>
      <c r="M1" s="350"/>
      <c r="N1" s="350"/>
      <c r="O1" s="350"/>
    </row>
    <row r="2" spans="1:15" s="7" customFormat="1" ht="15" customHeight="1">
      <c r="A2" s="351" t="s">
        <v>1694</v>
      </c>
      <c r="B2" s="246" t="s">
        <v>1695</v>
      </c>
      <c r="C2" s="352" t="s">
        <v>1629</v>
      </c>
      <c r="D2" s="101" t="s">
        <v>171</v>
      </c>
      <c r="E2" s="101"/>
      <c r="F2" s="101"/>
      <c r="G2" s="101"/>
      <c r="H2" s="102" t="s">
        <v>1696</v>
      </c>
      <c r="I2" s="103" t="s">
        <v>1697</v>
      </c>
      <c r="J2" s="104">
        <v>1</v>
      </c>
      <c r="K2" s="105"/>
      <c r="L2" s="353">
        <f>VLOOKUP(D2,'Общий прайс лист'!A:D,4,FALSE)</f>
        <v>39900</v>
      </c>
      <c r="M2" s="353"/>
      <c r="N2" s="353"/>
      <c r="O2" s="353"/>
    </row>
    <row r="3" spans="1:15" s="7" customFormat="1" ht="15">
      <c r="A3" s="351"/>
      <c r="B3" s="246"/>
      <c r="C3" s="352"/>
      <c r="D3" s="101"/>
      <c r="E3" s="101"/>
      <c r="F3" s="101"/>
      <c r="G3" s="101"/>
      <c r="H3" s="273" t="s">
        <v>745</v>
      </c>
      <c r="I3" s="128">
        <f>VLOOKUP(H3,'Общий прайс лист'!$A$4:$D$398,2,FALSE)</f>
        <v>0</v>
      </c>
      <c r="J3" s="129">
        <v>1</v>
      </c>
      <c r="K3" s="110">
        <f>VLOOKUP(H3,'Общий прайс лист'!A:D,4,FALSE)</f>
        <v>4900</v>
      </c>
      <c r="L3" s="353"/>
      <c r="M3" s="353"/>
      <c r="N3" s="353"/>
      <c r="O3" s="353"/>
    </row>
    <row r="4" spans="1:15" s="7" customFormat="1" ht="15">
      <c r="A4" s="351"/>
      <c r="B4" s="246"/>
      <c r="C4" s="352"/>
      <c r="D4" s="101"/>
      <c r="E4" s="101"/>
      <c r="F4" s="101"/>
      <c r="G4" s="101"/>
      <c r="H4" s="273" t="s">
        <v>554</v>
      </c>
      <c r="I4" s="128">
        <f>VLOOKUP(H4,'Общий прайс лист'!$A$4:$D$398,2,FALSE)</f>
        <v>0</v>
      </c>
      <c r="J4" s="129">
        <v>1</v>
      </c>
      <c r="K4" s="110">
        <f>VLOOKUP(H4,'Общий прайс лист'!A:D,4,FALSE)</f>
        <v>3900</v>
      </c>
      <c r="L4" s="353"/>
      <c r="M4" s="353"/>
      <c r="N4" s="353"/>
      <c r="O4" s="353"/>
    </row>
    <row r="5" spans="1:15" s="7" customFormat="1" ht="15">
      <c r="A5" s="351"/>
      <c r="B5" s="246"/>
      <c r="C5" s="352"/>
      <c r="D5" s="101"/>
      <c r="E5" s="101"/>
      <c r="F5" s="101"/>
      <c r="G5" s="101"/>
      <c r="H5" s="107" t="s">
        <v>1630</v>
      </c>
      <c r="I5" s="108" t="s">
        <v>1631</v>
      </c>
      <c r="J5" s="109">
        <v>2</v>
      </c>
      <c r="K5" s="110"/>
      <c r="L5" s="353"/>
      <c r="M5" s="353"/>
      <c r="N5" s="353"/>
      <c r="O5" s="353"/>
    </row>
    <row r="6" spans="1:15" s="7" customFormat="1" ht="15.75">
      <c r="A6" s="351"/>
      <c r="B6" s="246"/>
      <c r="C6" s="352"/>
      <c r="D6" s="101"/>
      <c r="E6" s="101"/>
      <c r="F6" s="101"/>
      <c r="G6" s="101"/>
      <c r="H6" s="204" t="s">
        <v>566</v>
      </c>
      <c r="I6" s="154">
        <f>VLOOKUP(H6,'Общий прайс лист'!$A$4:$D$398,2,FALSE)</f>
        <v>0</v>
      </c>
      <c r="J6" s="205">
        <v>1</v>
      </c>
      <c r="K6" s="206">
        <f>VLOOKUP(H6,'Общий прайс лист'!A:D,4,FALSE)</f>
        <v>5900</v>
      </c>
      <c r="L6" s="353"/>
      <c r="M6" s="353"/>
      <c r="N6" s="353"/>
      <c r="O6" s="353"/>
    </row>
    <row r="7" spans="1:15" s="7" customFormat="1" ht="15" customHeight="1">
      <c r="A7" s="351"/>
      <c r="B7" s="294" t="s">
        <v>1632</v>
      </c>
      <c r="C7" s="294"/>
      <c r="D7" s="294"/>
      <c r="E7" s="294"/>
      <c r="F7" s="294"/>
      <c r="G7" s="294"/>
      <c r="H7" s="161" t="s">
        <v>1633</v>
      </c>
      <c r="I7" s="354" t="s">
        <v>1634</v>
      </c>
      <c r="J7" s="161"/>
      <c r="K7" s="162"/>
      <c r="L7" s="355"/>
      <c r="M7" s="355"/>
      <c r="N7" s="355"/>
      <c r="O7" s="355"/>
    </row>
    <row r="8" spans="1:15" s="7" customFormat="1" ht="15">
      <c r="A8" s="351"/>
      <c r="B8" s="294"/>
      <c r="C8" s="294"/>
      <c r="D8" s="294"/>
      <c r="E8" s="294"/>
      <c r="F8" s="294"/>
      <c r="G8" s="294"/>
      <c r="H8" s="161" t="s">
        <v>1635</v>
      </c>
      <c r="I8" s="354" t="s">
        <v>1636</v>
      </c>
      <c r="J8" s="161"/>
      <c r="K8" s="162"/>
      <c r="L8" s="355"/>
      <c r="M8" s="355"/>
      <c r="N8" s="355"/>
      <c r="O8" s="355"/>
    </row>
    <row r="9" spans="1:15" s="7" customFormat="1" ht="15">
      <c r="A9" s="351"/>
      <c r="B9" s="294"/>
      <c r="C9" s="294"/>
      <c r="D9" s="294"/>
      <c r="E9" s="294"/>
      <c r="F9" s="294"/>
      <c r="G9" s="294"/>
      <c r="H9" s="161" t="s">
        <v>583</v>
      </c>
      <c r="I9" s="354">
        <f>VLOOKUP(H9,'Общий прайс лист'!$A$4:$D$398,2,FALSE)</f>
        <v>0</v>
      </c>
      <c r="J9" s="161"/>
      <c r="K9" s="162">
        <f>VLOOKUP(H9,'Общий прайс лист'!A:D,4,FALSE)</f>
        <v>9900</v>
      </c>
      <c r="L9" s="355"/>
      <c r="M9" s="355"/>
      <c r="N9" s="355"/>
      <c r="O9" s="355"/>
    </row>
    <row r="10" spans="1:15" s="7" customFormat="1" ht="15">
      <c r="A10" s="351"/>
      <c r="B10" s="294"/>
      <c r="C10" s="294"/>
      <c r="D10" s="294"/>
      <c r="E10" s="294"/>
      <c r="F10" s="294"/>
      <c r="G10" s="294"/>
      <c r="H10" s="161" t="s">
        <v>544</v>
      </c>
      <c r="I10" s="354">
        <f>VLOOKUP(H10,'Общий прайс лист'!$A$4:$D$398,2,FALSE)</f>
        <v>0</v>
      </c>
      <c r="J10" s="161"/>
      <c r="K10" s="162">
        <f>VLOOKUP(H10,'Общий прайс лист'!A:D,4,FALSE)</f>
        <v>9900</v>
      </c>
      <c r="L10" s="355"/>
      <c r="M10" s="355"/>
      <c r="N10" s="355"/>
      <c r="O10" s="355"/>
    </row>
    <row r="11" spans="1:15" s="7" customFormat="1" ht="15.75">
      <c r="A11" s="351"/>
      <c r="B11" s="294"/>
      <c r="C11" s="294"/>
      <c r="D11" s="294"/>
      <c r="E11" s="294"/>
      <c r="F11" s="294"/>
      <c r="G11" s="294"/>
      <c r="H11" s="167" t="s">
        <v>619</v>
      </c>
      <c r="I11" s="356">
        <f>VLOOKUP(H11,'Общий прайс лист'!$A$4:$D$398,2,FALSE)</f>
        <v>0</v>
      </c>
      <c r="J11" s="167"/>
      <c r="K11" s="168">
        <f>VLOOKUP(H11,'Общий прайс лист'!A:D,4,FALSE)</f>
        <v>8900</v>
      </c>
      <c r="L11" s="355"/>
      <c r="M11" s="355"/>
      <c r="N11" s="355"/>
      <c r="O11" s="355"/>
    </row>
    <row r="12" spans="1:15" ht="25.5" customHeight="1">
      <c r="A12" s="357" t="s">
        <v>1698</v>
      </c>
      <c r="B12" s="246" t="s">
        <v>1699</v>
      </c>
      <c r="C12" s="358" t="s">
        <v>1642</v>
      </c>
      <c r="D12" s="179" t="s">
        <v>173</v>
      </c>
      <c r="E12" s="179"/>
      <c r="F12" s="179"/>
      <c r="G12" s="179"/>
      <c r="H12" s="273" t="s">
        <v>1700</v>
      </c>
      <c r="I12" s="128" t="s">
        <v>1701</v>
      </c>
      <c r="J12" s="129">
        <v>1</v>
      </c>
      <c r="K12" s="359"/>
      <c r="L12" s="181">
        <f>VLOOKUP(D12,'Общий прайс лист'!A:D,4,FALSE)</f>
        <v>24900</v>
      </c>
      <c r="M12" s="181"/>
      <c r="N12" s="181"/>
      <c r="O12" s="181"/>
    </row>
    <row r="13" spans="1:15" s="7" customFormat="1" ht="21" customHeight="1">
      <c r="A13" s="357"/>
      <c r="B13" s="246"/>
      <c r="C13" s="358"/>
      <c r="D13" s="179"/>
      <c r="E13" s="179"/>
      <c r="F13" s="179"/>
      <c r="G13" s="179"/>
      <c r="H13" s="204" t="s">
        <v>1655</v>
      </c>
      <c r="I13" s="154" t="s">
        <v>1656</v>
      </c>
      <c r="J13" s="205">
        <v>2</v>
      </c>
      <c r="K13" s="321"/>
      <c r="L13" s="181"/>
      <c r="M13" s="181"/>
      <c r="N13" s="181"/>
      <c r="O13" s="181"/>
    </row>
    <row r="14" spans="1:15" s="7" customFormat="1" ht="15" customHeight="1">
      <c r="A14" s="357"/>
      <c r="B14" s="246"/>
      <c r="C14" s="358"/>
      <c r="D14" s="360" t="s">
        <v>175</v>
      </c>
      <c r="E14" s="360"/>
      <c r="F14" s="360"/>
      <c r="G14" s="360"/>
      <c r="H14" s="102" t="s">
        <v>1700</v>
      </c>
      <c r="I14" s="103" t="s">
        <v>1702</v>
      </c>
      <c r="J14" s="104">
        <v>1</v>
      </c>
      <c r="K14" s="361"/>
      <c r="L14" s="353">
        <f>VLOOKUP(D14,'Общий прайс лист'!A:D,4,FALSE)</f>
        <v>31900</v>
      </c>
      <c r="M14" s="353"/>
      <c r="N14" s="353"/>
      <c r="O14" s="353"/>
    </row>
    <row r="15" spans="1:15" s="7" customFormat="1" ht="15" customHeight="1">
      <c r="A15" s="357"/>
      <c r="B15" s="246"/>
      <c r="C15" s="358"/>
      <c r="D15" s="360"/>
      <c r="E15" s="360"/>
      <c r="F15" s="360"/>
      <c r="G15" s="360"/>
      <c r="H15" s="107" t="s">
        <v>1655</v>
      </c>
      <c r="I15" s="108" t="s">
        <v>1656</v>
      </c>
      <c r="J15" s="109">
        <v>2</v>
      </c>
      <c r="K15" s="320"/>
      <c r="L15" s="353"/>
      <c r="M15" s="353"/>
      <c r="N15" s="353"/>
      <c r="O15" s="353"/>
    </row>
    <row r="16" spans="1:15" s="7" customFormat="1" ht="15" customHeight="1">
      <c r="A16" s="357"/>
      <c r="B16" s="246"/>
      <c r="C16" s="358"/>
      <c r="D16" s="360"/>
      <c r="E16" s="360"/>
      <c r="F16" s="360"/>
      <c r="G16" s="360"/>
      <c r="H16" s="107" t="s">
        <v>560</v>
      </c>
      <c r="I16" s="108">
        <f>VLOOKUP(H16,'Общий прайс лист'!$A$4:$D$398,2,FALSE)</f>
        <v>0</v>
      </c>
      <c r="J16" s="109">
        <v>1</v>
      </c>
      <c r="K16" s="320">
        <f>VLOOKUP(H16,'Общий прайс лист'!A:D,4,FALSE)</f>
        <v>5900</v>
      </c>
      <c r="L16" s="353"/>
      <c r="M16" s="353"/>
      <c r="N16" s="353"/>
      <c r="O16" s="353"/>
    </row>
    <row r="17" spans="1:15" s="7" customFormat="1" ht="15.75" customHeight="1">
      <c r="A17" s="357"/>
      <c r="B17" s="246"/>
      <c r="C17" s="358"/>
      <c r="D17" s="360"/>
      <c r="E17" s="360"/>
      <c r="F17" s="360"/>
      <c r="G17" s="360"/>
      <c r="H17" s="204" t="s">
        <v>554</v>
      </c>
      <c r="I17" s="154">
        <f>VLOOKUP(H17,'Общий прайс лист'!$A$4:$D$398,2,FALSE)</f>
        <v>0</v>
      </c>
      <c r="J17" s="205">
        <v>1</v>
      </c>
      <c r="K17" s="321">
        <f>VLOOKUP(H17,'Общий прайс лист'!A:D,4,FALSE)</f>
        <v>3900</v>
      </c>
      <c r="L17" s="353"/>
      <c r="M17" s="353"/>
      <c r="N17" s="353"/>
      <c r="O17" s="353"/>
    </row>
    <row r="18" spans="1:15" s="7" customFormat="1" ht="15" customHeight="1">
      <c r="A18" s="357"/>
      <c r="B18" s="362" t="s">
        <v>1632</v>
      </c>
      <c r="C18" s="362"/>
      <c r="D18" s="362"/>
      <c r="E18" s="362"/>
      <c r="F18" s="362"/>
      <c r="G18" s="362"/>
      <c r="H18" s="86" t="s">
        <v>1633</v>
      </c>
      <c r="I18" s="87" t="s">
        <v>1636</v>
      </c>
      <c r="J18" s="86"/>
      <c r="K18" s="88"/>
      <c r="L18" s="363"/>
      <c r="M18" s="363"/>
      <c r="N18" s="363"/>
      <c r="O18" s="363"/>
    </row>
    <row r="19" spans="1:15" s="7" customFormat="1" ht="15">
      <c r="A19" s="357"/>
      <c r="B19" s="362"/>
      <c r="C19" s="362"/>
      <c r="D19" s="362"/>
      <c r="E19" s="362"/>
      <c r="F19" s="362"/>
      <c r="G19" s="362"/>
      <c r="H19" s="266" t="s">
        <v>580</v>
      </c>
      <c r="I19" s="364">
        <f>VLOOKUP(H19,'Общий прайс лист'!$A$4:$D$398,2,FALSE)</f>
        <v>0</v>
      </c>
      <c r="J19" s="266"/>
      <c r="K19" s="267">
        <f>VLOOKUP(H19,'Общий прайс лист'!A:D,4,FALSE)</f>
        <v>9900</v>
      </c>
      <c r="L19" s="363"/>
      <c r="M19" s="363"/>
      <c r="N19" s="363"/>
      <c r="O19" s="363"/>
    </row>
    <row r="20" spans="1:15" s="7" customFormat="1" ht="15.75">
      <c r="A20" s="357"/>
      <c r="B20" s="362"/>
      <c r="C20" s="362"/>
      <c r="D20" s="362"/>
      <c r="E20" s="362"/>
      <c r="F20" s="362"/>
      <c r="G20" s="362"/>
      <c r="H20" s="93" t="s">
        <v>544</v>
      </c>
      <c r="I20" s="94">
        <f>VLOOKUP(H20,'Общий прайс лист'!$A$4:$D$398,2,FALSE)</f>
        <v>0</v>
      </c>
      <c r="J20" s="93"/>
      <c r="K20" s="95">
        <f>VLOOKUP(H20,'Общий прайс лист'!A:D,4,FALSE)</f>
        <v>9900</v>
      </c>
      <c r="L20" s="363"/>
      <c r="M20" s="363"/>
      <c r="N20" s="363"/>
      <c r="O20" s="363"/>
    </row>
    <row r="21" spans="1:15" ht="27.75" customHeight="1">
      <c r="A21" s="365" t="s">
        <v>1703</v>
      </c>
      <c r="B21" s="246" t="s">
        <v>1704</v>
      </c>
      <c r="C21" s="178" t="s">
        <v>1642</v>
      </c>
      <c r="D21" s="260" t="s">
        <v>179</v>
      </c>
      <c r="E21" s="101" t="s">
        <v>177</v>
      </c>
      <c r="F21" s="101"/>
      <c r="G21" s="101"/>
      <c r="H21" s="102" t="s">
        <v>1705</v>
      </c>
      <c r="I21" s="103" t="s">
        <v>1706</v>
      </c>
      <c r="J21" s="104">
        <v>1</v>
      </c>
      <c r="K21" s="366"/>
      <c r="L21" s="367">
        <f>VLOOKUP(E21,'Общий прайс лист'!A:D,4,FALSE)</f>
        <v>28900</v>
      </c>
      <c r="M21" s="367"/>
      <c r="N21" s="326">
        <f>VLOOKUP(D21,'Общий прайс лист'!A:D,4,FALSE)</f>
        <v>35900</v>
      </c>
      <c r="O21" s="326"/>
    </row>
    <row r="22" spans="1:15" s="7" customFormat="1" ht="18.75" customHeight="1">
      <c r="A22" s="365"/>
      <c r="B22" s="246"/>
      <c r="C22" s="178"/>
      <c r="D22" s="260"/>
      <c r="E22" s="101"/>
      <c r="F22" s="101"/>
      <c r="G22" s="101"/>
      <c r="H22" s="204" t="s">
        <v>1655</v>
      </c>
      <c r="I22" s="154" t="s">
        <v>1656</v>
      </c>
      <c r="J22" s="205">
        <v>2</v>
      </c>
      <c r="K22" s="321"/>
      <c r="L22" s="367"/>
      <c r="M22" s="367"/>
      <c r="N22" s="326"/>
      <c r="O22" s="326"/>
    </row>
    <row r="23" spans="1:15" s="7" customFormat="1" ht="15" customHeight="1">
      <c r="A23" s="365"/>
      <c r="B23" s="246"/>
      <c r="C23" s="178"/>
      <c r="D23" s="260"/>
      <c r="E23" s="368"/>
      <c r="F23" s="368"/>
      <c r="G23" s="368"/>
      <c r="H23" s="77" t="s">
        <v>560</v>
      </c>
      <c r="I23" s="78">
        <f>VLOOKUP(H23,'Общий прайс лист'!$A$4:$D$398,2,FALSE)</f>
        <v>0</v>
      </c>
      <c r="J23" s="79">
        <v>1</v>
      </c>
      <c r="K23" s="369">
        <f>VLOOKUP(H23,'Общий прайс лист'!A:D,4,FALSE)</f>
        <v>5900</v>
      </c>
      <c r="L23" s="370"/>
      <c r="M23" s="370"/>
      <c r="N23" s="326"/>
      <c r="O23" s="326"/>
    </row>
    <row r="24" spans="1:15" s="7" customFormat="1" ht="15.75" customHeight="1">
      <c r="A24" s="365"/>
      <c r="B24" s="246"/>
      <c r="C24" s="178"/>
      <c r="D24" s="260"/>
      <c r="E24" s="368"/>
      <c r="F24" s="368"/>
      <c r="G24" s="368"/>
      <c r="H24" s="81" t="s">
        <v>550</v>
      </c>
      <c r="I24" s="82">
        <f>VLOOKUP(H24,'Общий прайс лист'!$A$4:$D$398,2,FALSE)</f>
        <v>0</v>
      </c>
      <c r="J24" s="83">
        <v>1</v>
      </c>
      <c r="K24" s="371">
        <f>VLOOKUP(H24,'Общий прайс лист'!A:D,4,FALSE)</f>
        <v>3900</v>
      </c>
      <c r="L24" s="370"/>
      <c r="M24" s="370"/>
      <c r="N24" s="326"/>
      <c r="O24" s="326"/>
    </row>
    <row r="25" spans="1:15" ht="15" customHeight="1">
      <c r="A25" s="365"/>
      <c r="B25" s="211" t="s">
        <v>1632</v>
      </c>
      <c r="C25" s="211"/>
      <c r="D25" s="211"/>
      <c r="E25" s="211"/>
      <c r="F25" s="211"/>
      <c r="G25" s="211"/>
      <c r="H25" s="372" t="s">
        <v>544</v>
      </c>
      <c r="I25" s="372">
        <f>VLOOKUP(H25,'Общий прайс лист'!$A$4:$D$398,2,FALSE)</f>
        <v>0</v>
      </c>
      <c r="J25" s="86"/>
      <c r="K25" s="88">
        <f>VLOOKUP(H25,'Общий прайс лист'!A:D,4,FALSE)</f>
        <v>9900</v>
      </c>
      <c r="L25" s="373"/>
      <c r="M25" s="373"/>
      <c r="N25" s="373"/>
      <c r="O25" s="373"/>
    </row>
    <row r="26" spans="1:15" s="7" customFormat="1" ht="15">
      <c r="A26" s="365"/>
      <c r="B26" s="211"/>
      <c r="C26" s="211"/>
      <c r="D26" s="211"/>
      <c r="E26" s="211"/>
      <c r="F26" s="211"/>
      <c r="G26" s="211"/>
      <c r="H26" s="372" t="s">
        <v>580</v>
      </c>
      <c r="I26" s="372">
        <f>VLOOKUP(H26,'Общий прайс лист'!$A$4:$D$398,2,FALSE)</f>
        <v>0</v>
      </c>
      <c r="J26" s="86"/>
      <c r="K26" s="88">
        <f>VLOOKUP(H26,'Общий прайс лист'!A:D,4,FALSE)</f>
        <v>9900</v>
      </c>
      <c r="L26" s="373"/>
      <c r="M26" s="373"/>
      <c r="N26" s="373"/>
      <c r="O26" s="373"/>
    </row>
    <row r="27" spans="1:15" ht="15">
      <c r="A27" s="365"/>
      <c r="B27" s="211"/>
      <c r="C27" s="211"/>
      <c r="D27" s="211"/>
      <c r="E27" s="211"/>
      <c r="F27" s="211"/>
      <c r="G27" s="211"/>
      <c r="H27" s="161" t="s">
        <v>1633</v>
      </c>
      <c r="I27" s="354" t="s">
        <v>1634</v>
      </c>
      <c r="J27" s="90"/>
      <c r="K27" s="92"/>
      <c r="L27" s="373"/>
      <c r="M27" s="373"/>
      <c r="N27" s="373"/>
      <c r="O27" s="373"/>
    </row>
    <row r="28" spans="1:15" ht="15.75">
      <c r="A28" s="365"/>
      <c r="B28" s="211"/>
      <c r="C28" s="211"/>
      <c r="D28" s="211"/>
      <c r="E28" s="211"/>
      <c r="F28" s="211"/>
      <c r="G28" s="211"/>
      <c r="H28" s="164" t="s">
        <v>1635</v>
      </c>
      <c r="I28" s="374" t="s">
        <v>1636</v>
      </c>
      <c r="J28" s="93"/>
      <c r="K28" s="95"/>
      <c r="L28" s="373"/>
      <c r="M28" s="373"/>
      <c r="N28" s="373"/>
      <c r="O28" s="373"/>
    </row>
    <row r="29" spans="1:15" ht="37.5" customHeight="1">
      <c r="A29" s="365"/>
      <c r="B29" s="302" t="s">
        <v>1707</v>
      </c>
      <c r="C29" s="276" t="s">
        <v>1642</v>
      </c>
      <c r="D29" s="260" t="s">
        <v>183</v>
      </c>
      <c r="E29" s="260"/>
      <c r="F29" s="260"/>
      <c r="G29" s="101" t="s">
        <v>181</v>
      </c>
      <c r="H29" s="102" t="s">
        <v>1708</v>
      </c>
      <c r="I29" s="103" t="s">
        <v>1709</v>
      </c>
      <c r="J29" s="104">
        <v>1</v>
      </c>
      <c r="K29" s="105"/>
      <c r="L29" s="353">
        <f>VLOOKUP(G29,'Общий прайс лист'!A:D,4,FALSE)</f>
        <v>31900</v>
      </c>
      <c r="M29" s="353"/>
      <c r="N29" s="262">
        <f>VLOOKUP(D29,'Общий прайс лист'!A:D,4,FALSE)</f>
        <v>38900</v>
      </c>
      <c r="O29" s="262"/>
    </row>
    <row r="30" spans="1:15" s="7" customFormat="1" ht="15.75">
      <c r="A30" s="365"/>
      <c r="B30" s="302"/>
      <c r="C30" s="276"/>
      <c r="D30" s="260"/>
      <c r="E30" s="260"/>
      <c r="F30" s="260"/>
      <c r="G30" s="101"/>
      <c r="H30" s="204" t="s">
        <v>1655</v>
      </c>
      <c r="I30" s="154" t="s">
        <v>1656</v>
      </c>
      <c r="J30" s="205">
        <v>2</v>
      </c>
      <c r="K30" s="206"/>
      <c r="L30" s="353"/>
      <c r="M30" s="353"/>
      <c r="N30" s="262"/>
      <c r="O30" s="262"/>
    </row>
    <row r="31" spans="1:15" s="7" customFormat="1" ht="15">
      <c r="A31" s="365"/>
      <c r="B31" s="302"/>
      <c r="C31" s="276"/>
      <c r="D31" s="260"/>
      <c r="E31" s="260"/>
      <c r="F31" s="260"/>
      <c r="G31" s="300"/>
      <c r="H31" s="249" t="s">
        <v>550</v>
      </c>
      <c r="I31" s="122">
        <f>VLOOKUP(H31,'Общий прайс лист'!$A$4:$D$398,2,FALSE)</f>
        <v>0</v>
      </c>
      <c r="J31" s="122">
        <v>1</v>
      </c>
      <c r="K31" s="123">
        <f>VLOOKUP(H31,'Общий прайс лист'!A:D,4,FALSE)</f>
        <v>3900</v>
      </c>
      <c r="L31" s="375"/>
      <c r="M31" s="375"/>
      <c r="N31" s="262"/>
      <c r="O31" s="262"/>
    </row>
    <row r="32" spans="1:15" ht="15.75" customHeight="1">
      <c r="A32" s="365"/>
      <c r="B32" s="302"/>
      <c r="C32" s="276"/>
      <c r="D32" s="260"/>
      <c r="E32" s="260"/>
      <c r="F32" s="260"/>
      <c r="G32" s="300"/>
      <c r="H32" s="81" t="s">
        <v>560</v>
      </c>
      <c r="I32" s="83">
        <f>VLOOKUP(H32,'Общий прайс лист'!$A$4:$D$398,2,FALSE)</f>
        <v>0</v>
      </c>
      <c r="J32" s="83">
        <v>1</v>
      </c>
      <c r="K32" s="84">
        <f>VLOOKUP(H32,'Общий прайс лист'!A:D,4,FALSE)</f>
        <v>5900</v>
      </c>
      <c r="L32" s="375"/>
      <c r="M32" s="375"/>
      <c r="N32" s="262"/>
      <c r="O32" s="262"/>
    </row>
    <row r="33" spans="1:15" ht="15" customHeight="1">
      <c r="A33" s="365"/>
      <c r="B33" s="294" t="s">
        <v>1632</v>
      </c>
      <c r="C33" s="294"/>
      <c r="D33" s="294"/>
      <c r="E33" s="294"/>
      <c r="F33" s="294"/>
      <c r="G33" s="294"/>
      <c r="H33" s="372" t="s">
        <v>544</v>
      </c>
      <c r="I33" s="372">
        <f>VLOOKUP(H33,'Общий прайс лист'!$A$4:$D$398,2,FALSE)</f>
        <v>0</v>
      </c>
      <c r="J33" s="86"/>
      <c r="K33" s="88">
        <f>VLOOKUP(H33,'Общий прайс лист'!A:D,4,FALSE)</f>
        <v>9900</v>
      </c>
      <c r="L33" s="355"/>
      <c r="M33" s="355"/>
      <c r="N33" s="355"/>
      <c r="O33" s="355"/>
    </row>
    <row r="34" spans="1:15" s="7" customFormat="1" ht="15">
      <c r="A34" s="365"/>
      <c r="B34" s="294"/>
      <c r="C34" s="294"/>
      <c r="D34" s="294"/>
      <c r="E34" s="294"/>
      <c r="F34" s="294"/>
      <c r="G34" s="294"/>
      <c r="H34" s="372" t="s">
        <v>580</v>
      </c>
      <c r="I34" s="372">
        <f>VLOOKUP(H34,'Общий прайс лист'!$A$4:$D$398,2,FALSE)</f>
        <v>0</v>
      </c>
      <c r="J34" s="86"/>
      <c r="K34" s="88">
        <f>VLOOKUP(H34,'Общий прайс лист'!A:D,4,FALSE)</f>
        <v>9900</v>
      </c>
      <c r="L34" s="355"/>
      <c r="M34" s="355"/>
      <c r="N34" s="355"/>
      <c r="O34" s="355"/>
    </row>
    <row r="35" spans="1:15" ht="15">
      <c r="A35" s="365"/>
      <c r="B35" s="294"/>
      <c r="C35" s="294"/>
      <c r="D35" s="294"/>
      <c r="E35" s="294"/>
      <c r="F35" s="294"/>
      <c r="G35" s="294"/>
      <c r="H35" s="161" t="s">
        <v>1633</v>
      </c>
      <c r="I35" s="354" t="s">
        <v>1634</v>
      </c>
      <c r="J35" s="90"/>
      <c r="K35" s="92"/>
      <c r="L35" s="355"/>
      <c r="M35" s="355"/>
      <c r="N35" s="355"/>
      <c r="O35" s="355"/>
    </row>
    <row r="36" spans="1:15" ht="15.75">
      <c r="A36" s="365"/>
      <c r="B36" s="294"/>
      <c r="C36" s="294"/>
      <c r="D36" s="294"/>
      <c r="E36" s="294"/>
      <c r="F36" s="294"/>
      <c r="G36" s="294"/>
      <c r="H36" s="167" t="s">
        <v>1635</v>
      </c>
      <c r="I36" s="356" t="s">
        <v>1636</v>
      </c>
      <c r="J36" s="96"/>
      <c r="K36" s="98"/>
      <c r="L36" s="355"/>
      <c r="M36" s="355"/>
      <c r="N36" s="355"/>
      <c r="O36" s="355"/>
    </row>
    <row r="37" spans="1:15" s="7" customFormat="1" ht="15" customHeight="1">
      <c r="A37" s="376" t="s">
        <v>1627</v>
      </c>
      <c r="B37" s="298" t="s">
        <v>1628</v>
      </c>
      <c r="C37" s="70" t="s">
        <v>1629</v>
      </c>
      <c r="D37" s="377" t="s">
        <v>187</v>
      </c>
      <c r="E37" s="377"/>
      <c r="F37" s="377"/>
      <c r="G37" s="377"/>
      <c r="H37" s="72" t="s">
        <v>185</v>
      </c>
      <c r="I37" s="73">
        <f>VLOOKUP(H37,'Общий прайс лист'!$A$4:$D$398,2,FALSE)</f>
        <v>0</v>
      </c>
      <c r="J37" s="74">
        <v>1</v>
      </c>
      <c r="K37" s="75">
        <f>VLOOKUP(H37,'Общий прайс лист'!A:D,4,FALSE)</f>
        <v>39900</v>
      </c>
      <c r="L37" s="378">
        <f>VLOOKUP(D37,'Общий прайс лист'!A:D,4,FALSE)</f>
        <v>42900</v>
      </c>
      <c r="M37" s="378"/>
      <c r="N37" s="378"/>
      <c r="O37" s="378"/>
    </row>
    <row r="38" spans="1:15" s="7" customFormat="1" ht="15">
      <c r="A38" s="376"/>
      <c r="B38" s="298"/>
      <c r="C38" s="70"/>
      <c r="D38" s="377"/>
      <c r="E38" s="377"/>
      <c r="F38" s="377"/>
      <c r="G38" s="377"/>
      <c r="H38" s="77" t="s">
        <v>745</v>
      </c>
      <c r="I38" s="78">
        <f>VLOOKUP(H38,'Общий прайс лист'!$A$4:$D$398,2,FALSE)</f>
        <v>0</v>
      </c>
      <c r="J38" s="79">
        <v>1</v>
      </c>
      <c r="K38" s="80">
        <f>VLOOKUP(H38,'Общий прайс лист'!A:D,4,FALSE)</f>
        <v>4900</v>
      </c>
      <c r="L38" s="378"/>
      <c r="M38" s="378"/>
      <c r="N38" s="378"/>
      <c r="O38" s="378"/>
    </row>
    <row r="39" spans="1:15" s="7" customFormat="1" ht="15.75">
      <c r="A39" s="376"/>
      <c r="B39" s="298"/>
      <c r="C39" s="70"/>
      <c r="D39" s="377"/>
      <c r="E39" s="377"/>
      <c r="F39" s="377"/>
      <c r="G39" s="377"/>
      <c r="H39" s="77" t="s">
        <v>1630</v>
      </c>
      <c r="I39" s="78" t="s">
        <v>1631</v>
      </c>
      <c r="J39" s="79">
        <v>2</v>
      </c>
      <c r="K39" s="80"/>
      <c r="L39" s="378"/>
      <c r="M39" s="378"/>
      <c r="N39" s="378"/>
      <c r="O39" s="378"/>
    </row>
    <row r="40" spans="1:15" s="7" customFormat="1" ht="15" customHeight="1">
      <c r="A40" s="376"/>
      <c r="B40" s="298"/>
      <c r="C40" s="70"/>
      <c r="D40" s="101" t="s">
        <v>189</v>
      </c>
      <c r="E40" s="101"/>
      <c r="F40" s="101"/>
      <c r="G40" s="101"/>
      <c r="H40" s="102" t="s">
        <v>185</v>
      </c>
      <c r="I40" s="103">
        <f>VLOOKUP(H40,'Общий прайс лист'!$A$4:$D$398,2,FALSE)</f>
        <v>0</v>
      </c>
      <c r="J40" s="104">
        <v>1</v>
      </c>
      <c r="K40" s="105">
        <f>VLOOKUP(H40,'Общий прайс лист'!A:D,4,FALSE)</f>
        <v>39900</v>
      </c>
      <c r="L40" s="126">
        <f>VLOOKUP(D40,'Общий прайс лист'!A:D,4,FALSE)</f>
        <v>49900</v>
      </c>
      <c r="M40" s="126"/>
      <c r="N40" s="126"/>
      <c r="O40" s="126"/>
    </row>
    <row r="41" spans="1:15" s="7" customFormat="1" ht="15">
      <c r="A41" s="376"/>
      <c r="B41" s="298"/>
      <c r="C41" s="70"/>
      <c r="D41" s="101"/>
      <c r="E41" s="101"/>
      <c r="F41" s="101"/>
      <c r="G41" s="101"/>
      <c r="H41" s="107" t="s">
        <v>745</v>
      </c>
      <c r="I41" s="108">
        <f>VLOOKUP(H41,'Общий прайс лист'!$A$4:$D$398,2,FALSE)</f>
        <v>0</v>
      </c>
      <c r="J41" s="109">
        <v>1</v>
      </c>
      <c r="K41" s="110">
        <f>VLOOKUP(H41,'Общий прайс лист'!A:D,4,FALSE)</f>
        <v>4900</v>
      </c>
      <c r="L41" s="126"/>
      <c r="M41" s="126"/>
      <c r="N41" s="126"/>
      <c r="O41" s="126"/>
    </row>
    <row r="42" spans="1:15" s="7" customFormat="1" ht="15">
      <c r="A42" s="376"/>
      <c r="B42" s="298"/>
      <c r="C42" s="70"/>
      <c r="D42" s="101"/>
      <c r="E42" s="101"/>
      <c r="F42" s="101"/>
      <c r="G42" s="101"/>
      <c r="H42" s="107" t="s">
        <v>1630</v>
      </c>
      <c r="I42" s="108" t="s">
        <v>1631</v>
      </c>
      <c r="J42" s="109">
        <v>2</v>
      </c>
      <c r="K42" s="110"/>
      <c r="L42" s="126"/>
      <c r="M42" s="126"/>
      <c r="N42" s="126"/>
      <c r="O42" s="126"/>
    </row>
    <row r="43" spans="1:15" s="7" customFormat="1" ht="15">
      <c r="A43" s="376"/>
      <c r="B43" s="298"/>
      <c r="C43" s="70"/>
      <c r="D43" s="101"/>
      <c r="E43" s="101"/>
      <c r="F43" s="101"/>
      <c r="G43" s="101"/>
      <c r="H43" s="107" t="s">
        <v>566</v>
      </c>
      <c r="I43" s="108">
        <f>VLOOKUP(H43,'Общий прайс лист'!$A$4:$D$398,2,FALSE)</f>
        <v>0</v>
      </c>
      <c r="J43" s="109">
        <v>1</v>
      </c>
      <c r="K43" s="110">
        <f>VLOOKUP(H43,'Общий прайс лист'!A:D,4,FALSE)</f>
        <v>5900</v>
      </c>
      <c r="L43" s="126"/>
      <c r="M43" s="126"/>
      <c r="N43" s="126"/>
      <c r="O43" s="126"/>
    </row>
    <row r="44" spans="1:15" s="7" customFormat="1" ht="15.75">
      <c r="A44" s="376"/>
      <c r="B44" s="298"/>
      <c r="C44" s="70"/>
      <c r="D44" s="101"/>
      <c r="E44" s="101"/>
      <c r="F44" s="101"/>
      <c r="G44" s="101"/>
      <c r="H44" s="111" t="s">
        <v>554</v>
      </c>
      <c r="I44" s="112">
        <f>VLOOKUP(H44,'Общий прайс лист'!$A$4:$D$398,2,FALSE)</f>
        <v>0</v>
      </c>
      <c r="J44" s="113">
        <v>1</v>
      </c>
      <c r="K44" s="114">
        <f>VLOOKUP(H44,'Общий прайс лист'!A:D,4,FALSE)</f>
        <v>3900</v>
      </c>
      <c r="L44" s="126"/>
      <c r="M44" s="126"/>
      <c r="N44" s="126"/>
      <c r="O44" s="126"/>
    </row>
    <row r="45" spans="1:15" s="7" customFormat="1" ht="15" customHeight="1">
      <c r="A45" s="376"/>
      <c r="B45" s="294" t="s">
        <v>1632</v>
      </c>
      <c r="C45" s="294"/>
      <c r="D45" s="294"/>
      <c r="E45" s="294"/>
      <c r="F45" s="294"/>
      <c r="G45" s="294"/>
      <c r="H45" s="86" t="s">
        <v>544</v>
      </c>
      <c r="I45" s="87">
        <f>VLOOKUP(H45,'Общий прайс лист'!$A$4:$D$398,2,FALSE)</f>
        <v>0</v>
      </c>
      <c r="J45" s="86"/>
      <c r="K45" s="88">
        <f>VLOOKUP(H45,'Общий прайс лист'!A:D,4,FALSE)</f>
        <v>9900</v>
      </c>
      <c r="L45" s="379"/>
      <c r="M45" s="379"/>
      <c r="N45" s="379"/>
      <c r="O45" s="379"/>
    </row>
    <row r="46" spans="1:15" s="7" customFormat="1" ht="15">
      <c r="A46" s="376"/>
      <c r="B46" s="294"/>
      <c r="C46" s="294"/>
      <c r="D46" s="294"/>
      <c r="E46" s="294"/>
      <c r="F46" s="294"/>
      <c r="G46" s="294"/>
      <c r="H46" s="86" t="s">
        <v>583</v>
      </c>
      <c r="I46" s="87">
        <f>VLOOKUP(H46,'Общий прайс лист'!$A$4:$D$398,2,FALSE)</f>
        <v>0</v>
      </c>
      <c r="J46" s="86"/>
      <c r="K46" s="88">
        <f>VLOOKUP(H46,'Общий прайс лист'!A:D,4,FALSE)</f>
        <v>9900</v>
      </c>
      <c r="L46" s="379"/>
      <c r="M46" s="379"/>
      <c r="N46" s="379"/>
      <c r="O46" s="379"/>
    </row>
    <row r="47" spans="1:15" s="7" customFormat="1" ht="15">
      <c r="A47" s="376"/>
      <c r="B47" s="294"/>
      <c r="C47" s="294"/>
      <c r="D47" s="294"/>
      <c r="E47" s="294"/>
      <c r="F47" s="294"/>
      <c r="G47" s="294"/>
      <c r="H47" s="90" t="s">
        <v>1633</v>
      </c>
      <c r="I47" s="91" t="s">
        <v>1634</v>
      </c>
      <c r="J47" s="90"/>
      <c r="K47" s="92"/>
      <c r="L47" s="379"/>
      <c r="M47" s="379"/>
      <c r="N47" s="379"/>
      <c r="O47" s="379"/>
    </row>
    <row r="48" spans="1:15" s="7" customFormat="1" ht="15">
      <c r="A48" s="376"/>
      <c r="B48" s="294"/>
      <c r="C48" s="294"/>
      <c r="D48" s="294"/>
      <c r="E48" s="294"/>
      <c r="F48" s="294"/>
      <c r="G48" s="294"/>
      <c r="H48" s="93" t="s">
        <v>1635</v>
      </c>
      <c r="I48" s="94" t="s">
        <v>1636</v>
      </c>
      <c r="J48" s="93"/>
      <c r="K48" s="95"/>
      <c r="L48" s="379"/>
      <c r="M48" s="379"/>
      <c r="N48" s="379"/>
      <c r="O48" s="379"/>
    </row>
    <row r="49" spans="1:15" s="7" customFormat="1" ht="15">
      <c r="A49" s="376"/>
      <c r="B49" s="294"/>
      <c r="C49" s="294"/>
      <c r="D49" s="294"/>
      <c r="E49" s="294"/>
      <c r="F49" s="294"/>
      <c r="G49" s="294"/>
      <c r="H49" s="93" t="s">
        <v>236</v>
      </c>
      <c r="I49" s="94">
        <f>VLOOKUP(H49,'Общий прайс лист'!$A$4:$D$398,2,FALSE)</f>
        <v>0</v>
      </c>
      <c r="J49" s="93"/>
      <c r="K49" s="95">
        <f>VLOOKUP(H49,'Общий прайс лист'!A:D,4,FALSE)</f>
        <v>6900</v>
      </c>
      <c r="L49" s="379"/>
      <c r="M49" s="379"/>
      <c r="N49" s="379"/>
      <c r="O49" s="379"/>
    </row>
    <row r="50" spans="1:15" s="7" customFormat="1" ht="15.75">
      <c r="A50" s="376"/>
      <c r="B50" s="294"/>
      <c r="C50" s="294"/>
      <c r="D50" s="294"/>
      <c r="E50" s="294"/>
      <c r="F50" s="294"/>
      <c r="G50" s="294"/>
      <c r="H50" s="96" t="s">
        <v>619</v>
      </c>
      <c r="I50" s="97">
        <f>VLOOKUP(H50,'Общий прайс лист'!$A$4:$D$398,2,FALSE)</f>
        <v>0</v>
      </c>
      <c r="J50" s="96"/>
      <c r="K50" s="98">
        <f>VLOOKUP(H50,'Общий прайс лист'!A:D,4,FALSE)</f>
        <v>8900</v>
      </c>
      <c r="L50" s="379"/>
      <c r="M50" s="379"/>
      <c r="N50" s="379"/>
      <c r="O50" s="379"/>
    </row>
    <row r="51" spans="1:15" s="7" customFormat="1" ht="15" customHeight="1">
      <c r="A51" s="376"/>
      <c r="B51" s="298" t="s">
        <v>1637</v>
      </c>
      <c r="C51" s="70" t="s">
        <v>1629</v>
      </c>
      <c r="D51" s="377" t="s">
        <v>193</v>
      </c>
      <c r="E51" s="377"/>
      <c r="F51" s="377"/>
      <c r="G51" s="377"/>
      <c r="H51" s="72" t="s">
        <v>191</v>
      </c>
      <c r="I51" s="73">
        <f>VLOOKUP(H51,'Общий прайс лист'!$A$4:$D$398,2,FALSE)</f>
        <v>0</v>
      </c>
      <c r="J51" s="74">
        <v>1</v>
      </c>
      <c r="K51" s="75">
        <f>VLOOKUP(H51,'Общий прайс лист'!A:D,4,FALSE)</f>
        <v>42900</v>
      </c>
      <c r="L51" s="378">
        <f>VLOOKUP(D51,'Общий прайс лист'!A:D,4,FALSE)</f>
        <v>45900</v>
      </c>
      <c r="M51" s="378"/>
      <c r="N51" s="378"/>
      <c r="O51" s="378"/>
    </row>
    <row r="52" spans="1:15" s="7" customFormat="1" ht="15">
      <c r="A52" s="376"/>
      <c r="B52" s="298"/>
      <c r="C52" s="70"/>
      <c r="D52" s="377"/>
      <c r="E52" s="377"/>
      <c r="F52" s="377"/>
      <c r="G52" s="377"/>
      <c r="H52" s="77" t="s">
        <v>745</v>
      </c>
      <c r="I52" s="78">
        <f>VLOOKUP(H52,'Общий прайс лист'!$A$4:$D$398,2,FALSE)</f>
        <v>0</v>
      </c>
      <c r="J52" s="79">
        <v>1</v>
      </c>
      <c r="K52" s="80">
        <f>VLOOKUP(H52,'Общий прайс лист'!A:D,4,FALSE)</f>
        <v>4900</v>
      </c>
      <c r="L52" s="378"/>
      <c r="M52" s="378"/>
      <c r="N52" s="378"/>
      <c r="O52" s="378"/>
    </row>
    <row r="53" spans="1:15" s="7" customFormat="1" ht="15.75">
      <c r="A53" s="376"/>
      <c r="B53" s="298"/>
      <c r="C53" s="70"/>
      <c r="D53" s="377"/>
      <c r="E53" s="377"/>
      <c r="F53" s="377"/>
      <c r="G53" s="377"/>
      <c r="H53" s="77" t="s">
        <v>1630</v>
      </c>
      <c r="I53" s="78" t="s">
        <v>1631</v>
      </c>
      <c r="J53" s="79">
        <v>2</v>
      </c>
      <c r="K53" s="80"/>
      <c r="L53" s="378"/>
      <c r="M53" s="378"/>
      <c r="N53" s="378"/>
      <c r="O53" s="378"/>
    </row>
    <row r="54" spans="1:15" s="7" customFormat="1" ht="15" customHeight="1">
      <c r="A54" s="376"/>
      <c r="B54" s="298"/>
      <c r="C54" s="70"/>
      <c r="D54" s="101" t="s">
        <v>195</v>
      </c>
      <c r="E54" s="101"/>
      <c r="F54" s="101"/>
      <c r="G54" s="101"/>
      <c r="H54" s="102" t="s">
        <v>191</v>
      </c>
      <c r="I54" s="103">
        <f>VLOOKUP(H54,'Общий прайс лист'!$A$4:$D$398,2,FALSE)</f>
        <v>0</v>
      </c>
      <c r="J54" s="104">
        <v>1</v>
      </c>
      <c r="K54" s="105">
        <f>VLOOKUP(H54,'Общий прайс лист'!A:D,4,FALSE)</f>
        <v>42900</v>
      </c>
      <c r="L54" s="126">
        <f>VLOOKUP(D54,'Общий прайс лист'!A:D,4,FALSE)</f>
        <v>52900</v>
      </c>
      <c r="M54" s="126"/>
      <c r="N54" s="126"/>
      <c r="O54" s="126"/>
    </row>
    <row r="55" spans="1:15" s="7" customFormat="1" ht="15">
      <c r="A55" s="376"/>
      <c r="B55" s="298"/>
      <c r="C55" s="70"/>
      <c r="D55" s="101"/>
      <c r="E55" s="101"/>
      <c r="F55" s="101"/>
      <c r="G55" s="101"/>
      <c r="H55" s="107" t="s">
        <v>745</v>
      </c>
      <c r="I55" s="108">
        <f>VLOOKUP(H55,'Общий прайс лист'!$A$4:$D$398,2,FALSE)</f>
        <v>0</v>
      </c>
      <c r="J55" s="109">
        <v>1</v>
      </c>
      <c r="K55" s="110">
        <f>VLOOKUP(H55,'Общий прайс лист'!A:D,4,FALSE)</f>
        <v>4900</v>
      </c>
      <c r="L55" s="126"/>
      <c r="M55" s="126"/>
      <c r="N55" s="126"/>
      <c r="O55" s="126"/>
    </row>
    <row r="56" spans="1:15" s="7" customFormat="1" ht="15">
      <c r="A56" s="376"/>
      <c r="B56" s="298"/>
      <c r="C56" s="70"/>
      <c r="D56" s="101"/>
      <c r="E56" s="101"/>
      <c r="F56" s="101"/>
      <c r="G56" s="101"/>
      <c r="H56" s="107" t="s">
        <v>1630</v>
      </c>
      <c r="I56" s="108" t="s">
        <v>1631</v>
      </c>
      <c r="J56" s="109">
        <v>2</v>
      </c>
      <c r="K56" s="110"/>
      <c r="L56" s="126"/>
      <c r="M56" s="126"/>
      <c r="N56" s="126"/>
      <c r="O56" s="126"/>
    </row>
    <row r="57" spans="1:15" s="7" customFormat="1" ht="15">
      <c r="A57" s="376"/>
      <c r="B57" s="298"/>
      <c r="C57" s="70"/>
      <c r="D57" s="101"/>
      <c r="E57" s="101"/>
      <c r="F57" s="101"/>
      <c r="G57" s="101"/>
      <c r="H57" s="107" t="s">
        <v>566</v>
      </c>
      <c r="I57" s="108">
        <f>VLOOKUP(H57,'Общий прайс лист'!$A$4:$D$398,2,FALSE)</f>
        <v>0</v>
      </c>
      <c r="J57" s="109">
        <v>1</v>
      </c>
      <c r="K57" s="110">
        <f>VLOOKUP(H57,'Общий прайс лист'!A:D,4,FALSE)</f>
        <v>5900</v>
      </c>
      <c r="L57" s="126"/>
      <c r="M57" s="126"/>
      <c r="N57" s="126"/>
      <c r="O57" s="126"/>
    </row>
    <row r="58" spans="1:15" s="7" customFormat="1" ht="15.75">
      <c r="A58" s="376"/>
      <c r="B58" s="298"/>
      <c r="C58" s="70"/>
      <c r="D58" s="101"/>
      <c r="E58" s="101"/>
      <c r="F58" s="101"/>
      <c r="G58" s="101"/>
      <c r="H58" s="111" t="s">
        <v>554</v>
      </c>
      <c r="I58" s="112">
        <f>VLOOKUP(H58,'Общий прайс лист'!$A$4:$D$398,2,FALSE)</f>
        <v>0</v>
      </c>
      <c r="J58" s="113">
        <v>1</v>
      </c>
      <c r="K58" s="114">
        <f>VLOOKUP(H58,'Общий прайс лист'!A:D,4,FALSE)</f>
        <v>3900</v>
      </c>
      <c r="L58" s="126"/>
      <c r="M58" s="126"/>
      <c r="N58" s="126"/>
      <c r="O58" s="126"/>
    </row>
    <row r="59" spans="1:15" s="7" customFormat="1" ht="15" customHeight="1">
      <c r="A59" s="376"/>
      <c r="B59" s="294" t="s">
        <v>1632</v>
      </c>
      <c r="C59" s="294"/>
      <c r="D59" s="294"/>
      <c r="E59" s="294"/>
      <c r="F59" s="294"/>
      <c r="G59" s="294"/>
      <c r="H59" s="86" t="s">
        <v>544</v>
      </c>
      <c r="I59" s="87">
        <f>VLOOKUP(H59,'Общий прайс лист'!$A$4:$D$398,2,FALSE)</f>
        <v>0</v>
      </c>
      <c r="J59" s="86"/>
      <c r="K59" s="88">
        <f>VLOOKUP(H59,'Общий прайс лист'!A:D,4,FALSE)</f>
        <v>9900</v>
      </c>
      <c r="L59" s="380"/>
      <c r="M59" s="380"/>
      <c r="N59" s="380"/>
      <c r="O59" s="380"/>
    </row>
    <row r="60" spans="1:15" s="7" customFormat="1" ht="15">
      <c r="A60" s="376"/>
      <c r="B60" s="294"/>
      <c r="C60" s="294"/>
      <c r="D60" s="294"/>
      <c r="E60" s="294"/>
      <c r="F60" s="294"/>
      <c r="G60" s="294"/>
      <c r="H60" s="86" t="s">
        <v>583</v>
      </c>
      <c r="I60" s="87">
        <f>VLOOKUP(H60,'Общий прайс лист'!$A$4:$D$398,2,FALSE)</f>
        <v>0</v>
      </c>
      <c r="J60" s="86"/>
      <c r="K60" s="88">
        <f>VLOOKUP(H60,'Общий прайс лист'!A:D,4,FALSE)</f>
        <v>9900</v>
      </c>
      <c r="L60" s="380"/>
      <c r="M60" s="380"/>
      <c r="N60" s="380"/>
      <c r="O60" s="380"/>
    </row>
    <row r="61" spans="1:15" s="7" customFormat="1" ht="15">
      <c r="A61" s="376"/>
      <c r="B61" s="294"/>
      <c r="C61" s="294"/>
      <c r="D61" s="294"/>
      <c r="E61" s="294"/>
      <c r="F61" s="294"/>
      <c r="G61" s="294"/>
      <c r="H61" s="90" t="s">
        <v>1633</v>
      </c>
      <c r="I61" s="91" t="s">
        <v>1634</v>
      </c>
      <c r="J61" s="90"/>
      <c r="K61" s="92"/>
      <c r="L61" s="380"/>
      <c r="M61" s="380"/>
      <c r="N61" s="380"/>
      <c r="O61" s="380"/>
    </row>
    <row r="62" spans="1:15" s="7" customFormat="1" ht="15">
      <c r="A62" s="376"/>
      <c r="B62" s="294"/>
      <c r="C62" s="294"/>
      <c r="D62" s="294"/>
      <c r="E62" s="294"/>
      <c r="F62" s="294"/>
      <c r="G62" s="294"/>
      <c r="H62" s="93" t="s">
        <v>1635</v>
      </c>
      <c r="I62" s="94" t="s">
        <v>1636</v>
      </c>
      <c r="J62" s="93"/>
      <c r="K62" s="95"/>
      <c r="L62" s="380"/>
      <c r="M62" s="380"/>
      <c r="N62" s="380"/>
      <c r="O62" s="380"/>
    </row>
    <row r="63" spans="1:15" s="7" customFormat="1" ht="15">
      <c r="A63" s="376"/>
      <c r="B63" s="294"/>
      <c r="C63" s="294"/>
      <c r="D63" s="294"/>
      <c r="E63" s="294"/>
      <c r="F63" s="294"/>
      <c r="G63" s="294"/>
      <c r="H63" s="93" t="s">
        <v>236</v>
      </c>
      <c r="I63" s="94">
        <f>VLOOKUP(H63,'Общий прайс лист'!$A$4:$D$398,2,FALSE)</f>
        <v>0</v>
      </c>
      <c r="J63" s="93"/>
      <c r="K63" s="95">
        <f>VLOOKUP(H63,'Общий прайс лист'!A:D,4,FALSE)</f>
        <v>6900</v>
      </c>
      <c r="L63" s="380"/>
      <c r="M63" s="380"/>
      <c r="N63" s="380"/>
      <c r="O63" s="380"/>
    </row>
    <row r="64" spans="1:15" s="7" customFormat="1" ht="15.75">
      <c r="A64" s="376"/>
      <c r="B64" s="294"/>
      <c r="C64" s="294"/>
      <c r="D64" s="294"/>
      <c r="E64" s="294"/>
      <c r="F64" s="294"/>
      <c r="G64" s="294"/>
      <c r="H64" s="96" t="s">
        <v>619</v>
      </c>
      <c r="I64" s="97">
        <f>VLOOKUP(H64,'Общий прайс лист'!$A$4:$D$398,2,FALSE)</f>
        <v>0</v>
      </c>
      <c r="J64" s="96"/>
      <c r="K64" s="98">
        <f>VLOOKUP(H64,'Общий прайс лист'!A:D,4,FALSE)</f>
        <v>8900</v>
      </c>
      <c r="L64" s="380"/>
      <c r="M64" s="380"/>
      <c r="N64" s="380"/>
      <c r="O64" s="380"/>
    </row>
    <row r="65" spans="1:15" s="7" customFormat="1" ht="24" customHeight="1">
      <c r="A65" s="365" t="s">
        <v>1710</v>
      </c>
      <c r="B65" s="381" t="s">
        <v>1711</v>
      </c>
      <c r="C65" s="276" t="s">
        <v>1629</v>
      </c>
      <c r="D65" s="382" t="s">
        <v>199</v>
      </c>
      <c r="E65" s="382"/>
      <c r="F65" s="382"/>
      <c r="G65" s="382"/>
      <c r="H65" s="102" t="s">
        <v>197</v>
      </c>
      <c r="I65" s="103">
        <f>VLOOKUP(H65,'Общий прайс лист'!$A$4:$D$398,2,FALSE)</f>
        <v>0</v>
      </c>
      <c r="J65" s="104">
        <v>1</v>
      </c>
      <c r="K65" s="105">
        <f>VLOOKUP(H65,'Общий прайс лист'!A:D,4,FALSE)</f>
        <v>36900</v>
      </c>
      <c r="L65" s="181">
        <f>VLOOKUP(D65,'Общий прайс лист'!A:D,4,FALSE)</f>
        <v>39900</v>
      </c>
      <c r="M65" s="181"/>
      <c r="N65" s="181"/>
      <c r="O65" s="181"/>
    </row>
    <row r="66" spans="1:15" s="7" customFormat="1" ht="15">
      <c r="A66" s="365"/>
      <c r="B66" s="381"/>
      <c r="C66" s="276"/>
      <c r="D66" s="382"/>
      <c r="E66" s="382"/>
      <c r="F66" s="382"/>
      <c r="G66" s="382"/>
      <c r="H66" s="107" t="s">
        <v>745</v>
      </c>
      <c r="I66" s="108">
        <f>VLOOKUP(H66,'Общий прайс лист'!$A$4:$D$398,2,FALSE)</f>
        <v>0</v>
      </c>
      <c r="J66" s="109">
        <v>1</v>
      </c>
      <c r="K66" s="110">
        <f>VLOOKUP(H66,'Общий прайс лист'!A:D,4,FALSE)</f>
        <v>4900</v>
      </c>
      <c r="L66" s="181"/>
      <c r="M66" s="181"/>
      <c r="N66" s="181"/>
      <c r="O66" s="181"/>
    </row>
    <row r="67" spans="1:15" s="7" customFormat="1" ht="15">
      <c r="A67" s="365"/>
      <c r="B67" s="381"/>
      <c r="C67" s="276"/>
      <c r="D67" s="382"/>
      <c r="E67" s="382"/>
      <c r="F67" s="382"/>
      <c r="G67" s="382"/>
      <c r="H67" s="107" t="s">
        <v>1630</v>
      </c>
      <c r="I67" s="108" t="s">
        <v>1631</v>
      </c>
      <c r="J67" s="109">
        <v>2</v>
      </c>
      <c r="K67" s="110"/>
      <c r="L67" s="181"/>
      <c r="M67" s="181"/>
      <c r="N67" s="181"/>
      <c r="O67" s="181"/>
    </row>
    <row r="68" spans="1:15" s="7" customFormat="1" ht="15">
      <c r="A68" s="365"/>
      <c r="B68" s="381"/>
      <c r="C68" s="276"/>
      <c r="D68" s="382"/>
      <c r="E68" s="382"/>
      <c r="F68" s="382"/>
      <c r="G68" s="382"/>
      <c r="H68" s="107" t="s">
        <v>566</v>
      </c>
      <c r="I68" s="108">
        <f>VLOOKUP(H68,'Общий прайс лист'!$A$4:$D$398,2,FALSE)</f>
        <v>0</v>
      </c>
      <c r="J68" s="109">
        <v>1</v>
      </c>
      <c r="K68" s="110">
        <f>VLOOKUP(H68,'Общий прайс лист'!A:D,4,FALSE)</f>
        <v>5900</v>
      </c>
      <c r="L68" s="181"/>
      <c r="M68" s="181"/>
      <c r="N68" s="181"/>
      <c r="O68" s="181"/>
    </row>
    <row r="69" spans="1:15" s="7" customFormat="1" ht="15.75">
      <c r="A69" s="365"/>
      <c r="B69" s="381"/>
      <c r="C69" s="276"/>
      <c r="D69" s="382"/>
      <c r="E69" s="382"/>
      <c r="F69" s="382"/>
      <c r="G69" s="382"/>
      <c r="H69" s="107" t="s">
        <v>554</v>
      </c>
      <c r="I69" s="108">
        <f>VLOOKUP(H69,'Общий прайс лист'!$A$4:$D$398,2,FALSE)</f>
        <v>0</v>
      </c>
      <c r="J69" s="109">
        <v>1</v>
      </c>
      <c r="K69" s="110">
        <f>VLOOKUP(H69,'Общий прайс лист'!A:D,4,FALSE)</f>
        <v>3900</v>
      </c>
      <c r="L69" s="181"/>
      <c r="M69" s="181"/>
      <c r="N69" s="181"/>
      <c r="O69" s="181"/>
    </row>
    <row r="70" spans="1:15" s="7" customFormat="1" ht="15" customHeight="1">
      <c r="A70" s="365"/>
      <c r="B70" s="294" t="s">
        <v>1632</v>
      </c>
      <c r="C70" s="294"/>
      <c r="D70" s="294"/>
      <c r="E70" s="294"/>
      <c r="F70" s="294"/>
      <c r="G70" s="294"/>
      <c r="H70" s="157" t="s">
        <v>544</v>
      </c>
      <c r="I70" s="383">
        <f>VLOOKUP(H70,'Общий прайс лист'!$A$4:$D$398,2,FALSE)</f>
        <v>0</v>
      </c>
      <c r="J70" s="192"/>
      <c r="K70" s="193">
        <f>VLOOKUP(H70,'Общий прайс лист'!A:D,4,FALSE)</f>
        <v>9900</v>
      </c>
      <c r="L70" s="384"/>
      <c r="M70" s="384"/>
      <c r="N70" s="384"/>
      <c r="O70" s="384"/>
    </row>
    <row r="71" spans="1:15" s="7" customFormat="1" ht="15">
      <c r="A71" s="365"/>
      <c r="B71" s="294"/>
      <c r="C71" s="294"/>
      <c r="D71" s="294"/>
      <c r="E71" s="294"/>
      <c r="F71" s="294"/>
      <c r="G71" s="294"/>
      <c r="H71" s="372" t="s">
        <v>583</v>
      </c>
      <c r="I71" s="385">
        <f>VLOOKUP(H71,'Общий прайс лист'!$A$4:$D$398,2,FALSE)</f>
        <v>0</v>
      </c>
      <c r="J71" s="86"/>
      <c r="K71" s="88">
        <f>VLOOKUP(H71,'Общий прайс лист'!A:D,4,FALSE)</f>
        <v>9900</v>
      </c>
      <c r="L71" s="384"/>
      <c r="M71" s="384"/>
      <c r="N71" s="384"/>
      <c r="O71" s="384"/>
    </row>
    <row r="72" spans="1:15" s="7" customFormat="1" ht="15">
      <c r="A72" s="365"/>
      <c r="B72" s="294"/>
      <c r="C72" s="294"/>
      <c r="D72" s="294"/>
      <c r="E72" s="294"/>
      <c r="F72" s="294"/>
      <c r="G72" s="294"/>
      <c r="H72" s="372" t="s">
        <v>619</v>
      </c>
      <c r="I72" s="385">
        <f>VLOOKUP(H72,'Общий прайс лист'!$A$4:$D$398,2,FALSE)</f>
        <v>0</v>
      </c>
      <c r="J72" s="86"/>
      <c r="K72" s="88">
        <f>VLOOKUP(H72,'Общий прайс лист'!A:D,4,FALSE)</f>
        <v>8900</v>
      </c>
      <c r="L72" s="384"/>
      <c r="M72" s="384"/>
      <c r="N72" s="384"/>
      <c r="O72" s="384"/>
    </row>
    <row r="73" spans="1:15" s="7" customFormat="1" ht="15">
      <c r="A73" s="365"/>
      <c r="B73" s="294"/>
      <c r="C73" s="294"/>
      <c r="D73" s="294"/>
      <c r="E73" s="294"/>
      <c r="F73" s="294"/>
      <c r="G73" s="294"/>
      <c r="H73" s="161" t="s">
        <v>1633</v>
      </c>
      <c r="I73" s="354" t="s">
        <v>1634</v>
      </c>
      <c r="J73" s="90"/>
      <c r="K73" s="92"/>
      <c r="L73" s="384"/>
      <c r="M73" s="384"/>
      <c r="N73" s="384"/>
      <c r="O73" s="384"/>
    </row>
    <row r="74" spans="1:15" s="7" customFormat="1" ht="15.75">
      <c r="A74" s="365"/>
      <c r="B74" s="294"/>
      <c r="C74" s="294"/>
      <c r="D74" s="294"/>
      <c r="E74" s="294"/>
      <c r="F74" s="294"/>
      <c r="G74" s="294"/>
      <c r="H74" s="164" t="s">
        <v>1635</v>
      </c>
      <c r="I74" s="374" t="s">
        <v>1636</v>
      </c>
      <c r="J74" s="93"/>
      <c r="K74" s="95"/>
      <c r="L74" s="384"/>
      <c r="M74" s="384"/>
      <c r="N74" s="384"/>
      <c r="O74" s="384"/>
    </row>
    <row r="75" spans="1:15" s="7" customFormat="1" ht="15" customHeight="1">
      <c r="A75" s="365"/>
      <c r="B75" s="150" t="s">
        <v>1712</v>
      </c>
      <c r="C75" s="276" t="s">
        <v>1642</v>
      </c>
      <c r="D75" s="386" t="s">
        <v>205</v>
      </c>
      <c r="E75" s="387" t="s">
        <v>203</v>
      </c>
      <c r="F75" s="387"/>
      <c r="G75" s="387"/>
      <c r="H75" s="72" t="s">
        <v>201</v>
      </c>
      <c r="I75" s="73">
        <f>VLOOKUP(H75,'Общий прайс лист'!$A$4:$D$398,2,FALSE)</f>
        <v>0</v>
      </c>
      <c r="J75" s="74">
        <v>1</v>
      </c>
      <c r="K75" s="75">
        <f>VLOOKUP(H75,'Общий прайс лист'!A:D,4,FALSE)</f>
        <v>36900</v>
      </c>
      <c r="L75" s="388">
        <f>VLOOKUP(E75,'Общий прайс лист'!A:D,4,FALSE)</f>
        <v>39900</v>
      </c>
      <c r="M75" s="388"/>
      <c r="N75" s="325">
        <f>VLOOKUP(D75,'Общий прайс лист'!A:D,4,FALSE)</f>
        <v>46900</v>
      </c>
      <c r="O75" s="325"/>
    </row>
    <row r="76" spans="1:15" s="7" customFormat="1" ht="15">
      <c r="A76" s="365"/>
      <c r="B76" s="150"/>
      <c r="C76" s="276"/>
      <c r="D76" s="386"/>
      <c r="E76" s="387"/>
      <c r="F76" s="387"/>
      <c r="G76" s="387"/>
      <c r="H76" s="77" t="s">
        <v>745</v>
      </c>
      <c r="I76" s="78">
        <f>VLOOKUP(H76,'Общий прайс лист'!$A$4:$D$398,2,FALSE)</f>
        <v>0</v>
      </c>
      <c r="J76" s="79">
        <v>1</v>
      </c>
      <c r="K76" s="80">
        <f>VLOOKUP(H76,'Общий прайс лист'!A:D,4,FALSE)</f>
        <v>4900</v>
      </c>
      <c r="L76" s="388"/>
      <c r="M76" s="388"/>
      <c r="N76" s="325"/>
      <c r="O76" s="325"/>
    </row>
    <row r="77" spans="1:15" s="7" customFormat="1" ht="15.75">
      <c r="A77" s="365"/>
      <c r="B77" s="150"/>
      <c r="C77" s="276"/>
      <c r="D77" s="386"/>
      <c r="E77" s="387"/>
      <c r="F77" s="387"/>
      <c r="G77" s="387"/>
      <c r="H77" s="81" t="s">
        <v>1630</v>
      </c>
      <c r="I77" s="82" t="s">
        <v>1631</v>
      </c>
      <c r="J77" s="83">
        <v>2</v>
      </c>
      <c r="K77" s="84"/>
      <c r="L77" s="388"/>
      <c r="M77" s="388"/>
      <c r="N77" s="325"/>
      <c r="O77" s="325"/>
    </row>
    <row r="78" spans="1:15" s="7" customFormat="1" ht="23.25">
      <c r="A78" s="365"/>
      <c r="B78" s="150"/>
      <c r="C78" s="276"/>
      <c r="D78" s="386"/>
      <c r="E78" s="389"/>
      <c r="F78" s="389"/>
      <c r="G78" s="389"/>
      <c r="H78" s="102" t="s">
        <v>566</v>
      </c>
      <c r="I78" s="128">
        <f>VLOOKUP(H78,'Общий прайс лист'!$A$4:$D$398,2,FALSE)</f>
        <v>0</v>
      </c>
      <c r="J78" s="129">
        <v>1</v>
      </c>
      <c r="K78" s="130">
        <f>VLOOKUP(H78,'Общий прайс лист'!A:D,4,FALSE)</f>
        <v>5900</v>
      </c>
      <c r="L78" s="390"/>
      <c r="M78" s="391"/>
      <c r="N78" s="325"/>
      <c r="O78" s="325"/>
    </row>
    <row r="79" spans="1:15" s="7" customFormat="1" ht="24">
      <c r="A79" s="365"/>
      <c r="B79" s="150"/>
      <c r="C79" s="276"/>
      <c r="D79" s="386"/>
      <c r="E79" s="392"/>
      <c r="F79" s="392"/>
      <c r="G79" s="392"/>
      <c r="H79" s="204" t="s">
        <v>554</v>
      </c>
      <c r="I79" s="154">
        <f>VLOOKUP(H79,'Общий прайс лист'!$A$4:$D$398,2,FALSE)</f>
        <v>0</v>
      </c>
      <c r="J79" s="205">
        <v>1</v>
      </c>
      <c r="K79" s="206">
        <f>VLOOKUP(H79,'Общий прайс лист'!A:D,4,FALSE)</f>
        <v>3900</v>
      </c>
      <c r="L79" s="393"/>
      <c r="M79" s="394"/>
      <c r="N79" s="325"/>
      <c r="O79" s="325"/>
    </row>
    <row r="80" spans="1:15" s="7" customFormat="1" ht="15" customHeight="1">
      <c r="A80" s="365"/>
      <c r="B80" s="294" t="s">
        <v>1632</v>
      </c>
      <c r="C80" s="294"/>
      <c r="D80" s="294"/>
      <c r="E80" s="294"/>
      <c r="F80" s="294"/>
      <c r="G80" s="294"/>
      <c r="H80" s="372" t="s">
        <v>544</v>
      </c>
      <c r="I80" s="385">
        <f>VLOOKUP(H80,'Общий прайс лист'!$A$4:$D$398,2,FALSE)</f>
        <v>0</v>
      </c>
      <c r="J80" s="86"/>
      <c r="K80" s="88">
        <f>VLOOKUP(H80,'Общий прайс лист'!A:D,4,FALSE)</f>
        <v>9900</v>
      </c>
      <c r="L80" s="355"/>
      <c r="M80" s="355"/>
      <c r="N80" s="355"/>
      <c r="O80" s="355"/>
    </row>
    <row r="81" spans="1:15" s="7" customFormat="1" ht="15">
      <c r="A81" s="365"/>
      <c r="B81" s="294"/>
      <c r="C81" s="294"/>
      <c r="D81" s="294"/>
      <c r="E81" s="294"/>
      <c r="F81" s="294"/>
      <c r="G81" s="294"/>
      <c r="H81" s="372" t="s">
        <v>583</v>
      </c>
      <c r="I81" s="385">
        <f>VLOOKUP(H81,'Общий прайс лист'!$A$4:$D$398,2,FALSE)</f>
        <v>0</v>
      </c>
      <c r="J81" s="86"/>
      <c r="K81" s="88">
        <f>VLOOKUP(H81,'Общий прайс лист'!A:D,4,FALSE)</f>
        <v>9900</v>
      </c>
      <c r="L81" s="355"/>
      <c r="M81" s="355"/>
      <c r="N81" s="355"/>
      <c r="O81" s="355"/>
    </row>
    <row r="82" spans="1:15" s="7" customFormat="1" ht="15">
      <c r="A82" s="365"/>
      <c r="B82" s="294"/>
      <c r="C82" s="294"/>
      <c r="D82" s="294"/>
      <c r="E82" s="294"/>
      <c r="F82" s="294"/>
      <c r="G82" s="294"/>
      <c r="H82" s="372" t="s">
        <v>619</v>
      </c>
      <c r="I82" s="385">
        <f>VLOOKUP(H82,'Общий прайс лист'!$A$4:$D$398,2,FALSE)</f>
        <v>0</v>
      </c>
      <c r="J82" s="86"/>
      <c r="K82" s="88">
        <f>VLOOKUP(H82,'Общий прайс лист'!A:D,4,FALSE)</f>
        <v>8900</v>
      </c>
      <c r="L82" s="355"/>
      <c r="M82" s="355"/>
      <c r="N82" s="355"/>
      <c r="O82" s="355"/>
    </row>
    <row r="83" spans="1:15" s="7" customFormat="1" ht="15">
      <c r="A83" s="365"/>
      <c r="B83" s="294"/>
      <c r="C83" s="294"/>
      <c r="D83" s="294"/>
      <c r="E83" s="294"/>
      <c r="F83" s="294"/>
      <c r="G83" s="294"/>
      <c r="H83" s="161" t="s">
        <v>1633</v>
      </c>
      <c r="I83" s="354" t="s">
        <v>1634</v>
      </c>
      <c r="J83" s="90"/>
      <c r="K83" s="92"/>
      <c r="L83" s="355"/>
      <c r="M83" s="355"/>
      <c r="N83" s="355"/>
      <c r="O83" s="355"/>
    </row>
    <row r="84" spans="1:15" s="7" customFormat="1" ht="15.75">
      <c r="A84" s="365"/>
      <c r="B84" s="294"/>
      <c r="C84" s="294"/>
      <c r="D84" s="294"/>
      <c r="E84" s="294"/>
      <c r="F84" s="294"/>
      <c r="G84" s="294"/>
      <c r="H84" s="167" t="s">
        <v>1635</v>
      </c>
      <c r="I84" s="356" t="s">
        <v>1636</v>
      </c>
      <c r="J84" s="96"/>
      <c r="K84" s="98"/>
      <c r="L84" s="355"/>
      <c r="M84" s="355"/>
      <c r="N84" s="355"/>
      <c r="O84" s="355"/>
    </row>
    <row r="85" spans="1:15" s="7" customFormat="1" ht="15" customHeight="1">
      <c r="A85" s="365"/>
      <c r="B85" s="246" t="s">
        <v>1713</v>
      </c>
      <c r="C85" s="178" t="s">
        <v>1642</v>
      </c>
      <c r="D85" s="395" t="s">
        <v>211</v>
      </c>
      <c r="E85" s="395"/>
      <c r="F85" s="395"/>
      <c r="G85" s="202" t="s">
        <v>209</v>
      </c>
      <c r="H85" s="102" t="s">
        <v>207</v>
      </c>
      <c r="I85" s="103">
        <f>VLOOKUP(H85,'Общий прайс лист'!$A$4:$D$398,2,FALSE)</f>
        <v>0</v>
      </c>
      <c r="J85" s="104">
        <v>1</v>
      </c>
      <c r="K85" s="105">
        <f>VLOOKUP(H85,'Общий прайс лист'!A:D,4,FALSE)</f>
        <v>41900</v>
      </c>
      <c r="L85" s="261">
        <f>VLOOKUP(G85,'Общий прайс лист'!A:D,4,FALSE)</f>
        <v>44900</v>
      </c>
      <c r="M85" s="261"/>
      <c r="N85" s="262">
        <f>VLOOKUP(D85,'Общий прайс лист'!A:D,4,FALSE)</f>
        <v>51900</v>
      </c>
      <c r="O85" s="262"/>
    </row>
    <row r="86" spans="1:15" s="7" customFormat="1" ht="15">
      <c r="A86" s="365"/>
      <c r="B86" s="246"/>
      <c r="C86" s="178"/>
      <c r="D86" s="395"/>
      <c r="E86" s="395"/>
      <c r="F86" s="395"/>
      <c r="G86" s="202"/>
      <c r="H86" s="107" t="s">
        <v>745</v>
      </c>
      <c r="I86" s="109">
        <f>VLOOKUP(H86,'Общий прайс лист'!$A$4:$D$398,2,FALSE)</f>
        <v>0</v>
      </c>
      <c r="J86" s="109">
        <v>1</v>
      </c>
      <c r="K86" s="110">
        <f>VLOOKUP(H86,'Общий прайс лист'!A:D,4,FALSE)</f>
        <v>4900</v>
      </c>
      <c r="L86" s="261"/>
      <c r="M86" s="261"/>
      <c r="N86" s="262"/>
      <c r="O86" s="262"/>
    </row>
    <row r="87" spans="1:15" s="7" customFormat="1" ht="15.75">
      <c r="A87" s="365"/>
      <c r="B87" s="246"/>
      <c r="C87" s="178"/>
      <c r="D87" s="395"/>
      <c r="E87" s="395"/>
      <c r="F87" s="395"/>
      <c r="G87" s="202"/>
      <c r="H87" s="204" t="s">
        <v>1630</v>
      </c>
      <c r="I87" s="205" t="s">
        <v>1631</v>
      </c>
      <c r="J87" s="205">
        <v>2</v>
      </c>
      <c r="K87" s="206"/>
      <c r="L87" s="261"/>
      <c r="M87" s="261"/>
      <c r="N87" s="262"/>
      <c r="O87" s="262"/>
    </row>
    <row r="88" spans="1:15" s="7" customFormat="1" ht="15">
      <c r="A88" s="365"/>
      <c r="B88" s="246"/>
      <c r="C88" s="178"/>
      <c r="D88" s="395"/>
      <c r="E88" s="395"/>
      <c r="F88" s="395"/>
      <c r="G88" s="327"/>
      <c r="H88" s="77" t="s">
        <v>554</v>
      </c>
      <c r="I88" s="79">
        <f>VLOOKUP(H88,'Общий прайс лист'!$A$4:$D$398,2,FALSE)</f>
        <v>0</v>
      </c>
      <c r="J88" s="79">
        <v>1</v>
      </c>
      <c r="K88" s="80">
        <f>VLOOKUP(H88,'Общий прайс лист'!A:D,4,FALSE)</f>
        <v>3900</v>
      </c>
      <c r="L88" s="396"/>
      <c r="M88" s="396"/>
      <c r="N88" s="262"/>
      <c r="O88" s="262"/>
    </row>
    <row r="89" spans="1:15" s="7" customFormat="1" ht="15.75">
      <c r="A89" s="365"/>
      <c r="B89" s="246"/>
      <c r="C89" s="178"/>
      <c r="D89" s="395"/>
      <c r="E89" s="395"/>
      <c r="F89" s="395"/>
      <c r="G89" s="327"/>
      <c r="H89" s="81" t="s">
        <v>566</v>
      </c>
      <c r="I89" s="83">
        <f>VLOOKUP(H89,'Общий прайс лист'!$A$4:$D$398,2,FALSE)</f>
        <v>0</v>
      </c>
      <c r="J89" s="83">
        <v>1</v>
      </c>
      <c r="K89" s="84">
        <f>VLOOKUP(H89,'Общий прайс лист'!A:D,4,FALSE)</f>
        <v>5900</v>
      </c>
      <c r="L89" s="396"/>
      <c r="M89" s="396"/>
      <c r="N89" s="262"/>
      <c r="O89" s="262"/>
    </row>
    <row r="90" spans="1:15" s="7" customFormat="1" ht="15" customHeight="1">
      <c r="A90" s="365"/>
      <c r="B90" s="294" t="s">
        <v>1632</v>
      </c>
      <c r="C90" s="294"/>
      <c r="D90" s="294"/>
      <c r="E90" s="294"/>
      <c r="F90" s="294"/>
      <c r="G90" s="294"/>
      <c r="H90" s="157" t="s">
        <v>544</v>
      </c>
      <c r="I90" s="157">
        <f>VLOOKUP(H90,'Общий прайс лист'!$A$4:$D$398,2,FALSE)</f>
        <v>0</v>
      </c>
      <c r="J90" s="192"/>
      <c r="K90" s="193">
        <f>VLOOKUP(H90,'Общий прайс лист'!A:D,4,FALSE)</f>
        <v>9900</v>
      </c>
      <c r="L90" s="397"/>
      <c r="M90" s="397"/>
      <c r="N90" s="397"/>
      <c r="O90" s="397"/>
    </row>
    <row r="91" spans="1:15" s="7" customFormat="1" ht="15">
      <c r="A91" s="365"/>
      <c r="B91" s="294"/>
      <c r="C91" s="294"/>
      <c r="D91" s="294"/>
      <c r="E91" s="294"/>
      <c r="F91" s="294"/>
      <c r="G91" s="294"/>
      <c r="H91" s="372" t="s">
        <v>583</v>
      </c>
      <c r="I91" s="372">
        <f>VLOOKUP(H91,'Общий прайс лист'!$A$4:$D$398,2,FALSE)</f>
        <v>0</v>
      </c>
      <c r="J91" s="86"/>
      <c r="K91" s="88">
        <f>VLOOKUP(H91,'Общий прайс лист'!A:D,4,FALSE)</f>
        <v>9900</v>
      </c>
      <c r="L91" s="397"/>
      <c r="M91" s="397"/>
      <c r="N91" s="397"/>
      <c r="O91" s="397"/>
    </row>
    <row r="92" spans="1:15" s="7" customFormat="1" ht="15">
      <c r="A92" s="365"/>
      <c r="B92" s="294"/>
      <c r="C92" s="294"/>
      <c r="D92" s="294"/>
      <c r="E92" s="294"/>
      <c r="F92" s="294"/>
      <c r="G92" s="294"/>
      <c r="H92" s="161" t="s">
        <v>619</v>
      </c>
      <c r="I92" s="354">
        <f>VLOOKUP(H92,'Общий прайс лист'!$A$4:$D$398,2,FALSE)</f>
        <v>0</v>
      </c>
      <c r="J92" s="90"/>
      <c r="K92" s="92">
        <f>VLOOKUP(H92,'Общий прайс лист'!A:D,4,FALSE)</f>
        <v>8900</v>
      </c>
      <c r="L92" s="397"/>
      <c r="M92" s="397"/>
      <c r="N92" s="397"/>
      <c r="O92" s="397"/>
    </row>
    <row r="93" spans="1:15" s="7" customFormat="1" ht="15">
      <c r="A93" s="365"/>
      <c r="B93" s="294"/>
      <c r="C93" s="294"/>
      <c r="D93" s="294"/>
      <c r="E93" s="294"/>
      <c r="F93" s="294"/>
      <c r="G93" s="294"/>
      <c r="H93" s="161" t="s">
        <v>1633</v>
      </c>
      <c r="I93" s="354" t="s">
        <v>1634</v>
      </c>
      <c r="J93" s="90"/>
      <c r="K93" s="92"/>
      <c r="L93" s="397"/>
      <c r="M93" s="397"/>
      <c r="N93" s="397"/>
      <c r="O93" s="397"/>
    </row>
    <row r="94" spans="1:15" s="7" customFormat="1" ht="15.75">
      <c r="A94" s="365"/>
      <c r="B94" s="294"/>
      <c r="C94" s="294"/>
      <c r="D94" s="294"/>
      <c r="E94" s="294"/>
      <c r="F94" s="294"/>
      <c r="G94" s="294"/>
      <c r="H94" s="167" t="s">
        <v>1635</v>
      </c>
      <c r="I94" s="356" t="s">
        <v>1636</v>
      </c>
      <c r="J94" s="96"/>
      <c r="K94" s="98"/>
      <c r="L94" s="397"/>
      <c r="M94" s="397"/>
      <c r="N94" s="397"/>
      <c r="O94" s="397"/>
    </row>
    <row r="95" spans="1:15" s="7" customFormat="1" ht="50.25" customHeight="1">
      <c r="A95" s="365" t="s">
        <v>1714</v>
      </c>
      <c r="B95" s="177" t="s">
        <v>1715</v>
      </c>
      <c r="C95" s="178" t="s">
        <v>1629</v>
      </c>
      <c r="D95" s="101" t="s">
        <v>213</v>
      </c>
      <c r="E95" s="101"/>
      <c r="F95" s="101"/>
      <c r="G95" s="101"/>
      <c r="H95" s="102" t="s">
        <v>1716</v>
      </c>
      <c r="I95" s="103" t="s">
        <v>1717</v>
      </c>
      <c r="J95" s="104">
        <v>1</v>
      </c>
      <c r="K95" s="366"/>
      <c r="L95" s="325">
        <f>VLOOKUP(D95,'Общий прайс лист'!A:D,4,FALSE)</f>
        <v>33900</v>
      </c>
      <c r="M95" s="325"/>
      <c r="N95" s="325"/>
      <c r="O95" s="325"/>
    </row>
    <row r="96" spans="1:15" s="7" customFormat="1" ht="15.75">
      <c r="A96" s="365"/>
      <c r="B96" s="177"/>
      <c r="C96" s="178"/>
      <c r="D96" s="101"/>
      <c r="E96" s="101"/>
      <c r="F96" s="101"/>
      <c r="G96" s="101"/>
      <c r="H96" s="204" t="s">
        <v>1655</v>
      </c>
      <c r="I96" s="154" t="s">
        <v>1656</v>
      </c>
      <c r="J96" s="205">
        <v>2</v>
      </c>
      <c r="K96" s="321"/>
      <c r="L96" s="325"/>
      <c r="M96" s="325"/>
      <c r="N96" s="325"/>
      <c r="O96" s="325"/>
    </row>
    <row r="97" spans="1:15" s="7" customFormat="1" ht="15" customHeight="1">
      <c r="A97" s="365"/>
      <c r="B97" s="294" t="s">
        <v>1632</v>
      </c>
      <c r="C97" s="294"/>
      <c r="D97" s="294"/>
      <c r="E97" s="294"/>
      <c r="F97" s="294"/>
      <c r="G97" s="294"/>
      <c r="H97" s="372" t="s">
        <v>544</v>
      </c>
      <c r="I97" s="372">
        <f>VLOOKUP(H97,'Общий прайс лист'!$A$4:$D$398,2,FALSE)</f>
        <v>0</v>
      </c>
      <c r="J97" s="86"/>
      <c r="K97" s="88">
        <f>VLOOKUP(H97,'Общий прайс лист'!A:D,4,FALSE)</f>
        <v>9900</v>
      </c>
      <c r="L97" s="355"/>
      <c r="M97" s="355"/>
      <c r="N97" s="355"/>
      <c r="O97" s="355"/>
    </row>
    <row r="98" spans="1:15" s="7" customFormat="1" ht="15">
      <c r="A98" s="365"/>
      <c r="B98" s="294"/>
      <c r="C98" s="294"/>
      <c r="D98" s="294"/>
      <c r="E98" s="294"/>
      <c r="F98" s="294"/>
      <c r="G98" s="294"/>
      <c r="H98" s="372" t="s">
        <v>580</v>
      </c>
      <c r="I98" s="372">
        <f>VLOOKUP(H98,'Общий прайс лист'!$A$4:$D$398,2,FALSE)</f>
        <v>0</v>
      </c>
      <c r="J98" s="86"/>
      <c r="K98" s="88">
        <f>VLOOKUP(H98,'Общий прайс лист'!A:D,4,FALSE)</f>
        <v>9900</v>
      </c>
      <c r="L98" s="355"/>
      <c r="M98" s="355"/>
      <c r="N98" s="355"/>
      <c r="O98" s="355"/>
    </row>
    <row r="99" spans="1:15" s="7" customFormat="1" ht="15">
      <c r="A99" s="365"/>
      <c r="B99" s="294"/>
      <c r="C99" s="294"/>
      <c r="D99" s="294"/>
      <c r="E99" s="294"/>
      <c r="F99" s="294"/>
      <c r="G99" s="294"/>
      <c r="H99" s="161" t="s">
        <v>550</v>
      </c>
      <c r="I99" s="161">
        <f>VLOOKUP(H99,'Общий прайс лист'!$A$4:$D$398,2,FALSE)</f>
        <v>0</v>
      </c>
      <c r="J99" s="90"/>
      <c r="K99" s="92">
        <f>VLOOKUP(H99,'Общий прайс лист'!A:D,4,FALSE)</f>
        <v>3900</v>
      </c>
      <c r="L99" s="355"/>
      <c r="M99" s="355"/>
      <c r="N99" s="355"/>
      <c r="O99" s="355"/>
    </row>
    <row r="100" spans="1:15" s="7" customFormat="1" ht="15">
      <c r="A100" s="365"/>
      <c r="B100" s="294"/>
      <c r="C100" s="294"/>
      <c r="D100" s="294"/>
      <c r="E100" s="294"/>
      <c r="F100" s="294"/>
      <c r="G100" s="294"/>
      <c r="H100" s="161" t="s">
        <v>1633</v>
      </c>
      <c r="I100" s="354" t="s">
        <v>1634</v>
      </c>
      <c r="J100" s="90"/>
      <c r="K100" s="92"/>
      <c r="L100" s="355"/>
      <c r="M100" s="355"/>
      <c r="N100" s="355"/>
      <c r="O100" s="355"/>
    </row>
    <row r="101" spans="1:15" s="7" customFormat="1" ht="15.75">
      <c r="A101" s="365"/>
      <c r="B101" s="294"/>
      <c r="C101" s="294"/>
      <c r="D101" s="294"/>
      <c r="E101" s="294"/>
      <c r="F101" s="294"/>
      <c r="G101" s="294"/>
      <c r="H101" s="167" t="s">
        <v>1635</v>
      </c>
      <c r="I101" s="356" t="s">
        <v>1636</v>
      </c>
      <c r="J101" s="96"/>
      <c r="K101" s="98"/>
      <c r="L101" s="355"/>
      <c r="M101" s="355"/>
      <c r="N101" s="355"/>
      <c r="O101" s="355"/>
    </row>
    <row r="102" spans="1:15" s="7" customFormat="1" ht="29.25" customHeight="1">
      <c r="A102" s="398" t="s">
        <v>1718</v>
      </c>
      <c r="B102" s="177" t="s">
        <v>1639</v>
      </c>
      <c r="C102" s="100" t="s">
        <v>1642</v>
      </c>
      <c r="D102" s="377" t="s">
        <v>217</v>
      </c>
      <c r="E102" s="377"/>
      <c r="F102" s="377"/>
      <c r="G102" s="377"/>
      <c r="H102" s="72" t="s">
        <v>215</v>
      </c>
      <c r="I102" s="73">
        <f>VLOOKUP(H102,'Общий прайс лист'!$A$4:$D$398,2,FALSE)</f>
        <v>0</v>
      </c>
      <c r="J102" s="74">
        <v>1</v>
      </c>
      <c r="K102" s="75">
        <f>VLOOKUP(H102,'Общий прайс лист'!A:D,4,FALSE)</f>
        <v>73900</v>
      </c>
      <c r="L102" s="378">
        <f>VLOOKUP(D102,'Общий прайс лист'!A:D,4,FALSE)</f>
        <v>76900</v>
      </c>
      <c r="M102" s="378"/>
      <c r="N102" s="378"/>
      <c r="O102" s="378"/>
    </row>
    <row r="103" spans="1:15" s="7" customFormat="1" ht="15">
      <c r="A103" s="398"/>
      <c r="B103" s="177"/>
      <c r="C103" s="100"/>
      <c r="D103" s="377"/>
      <c r="E103" s="377"/>
      <c r="F103" s="377"/>
      <c r="G103" s="377"/>
      <c r="H103" s="77" t="s">
        <v>745</v>
      </c>
      <c r="I103" s="78">
        <f>VLOOKUP(H103,'Общий прайс лист'!$A$4:$D$398,2,FALSE)</f>
        <v>0</v>
      </c>
      <c r="J103" s="79">
        <v>1</v>
      </c>
      <c r="K103" s="80">
        <f>VLOOKUP(H103,'Общий прайс лист'!A:D,4,FALSE)</f>
        <v>4900</v>
      </c>
      <c r="L103" s="378"/>
      <c r="M103" s="378"/>
      <c r="N103" s="378"/>
      <c r="O103" s="378"/>
    </row>
    <row r="104" spans="1:15" s="7" customFormat="1" ht="15.75">
      <c r="A104" s="398"/>
      <c r="B104" s="177"/>
      <c r="C104" s="100"/>
      <c r="D104" s="377"/>
      <c r="E104" s="377"/>
      <c r="F104" s="377"/>
      <c r="G104" s="377"/>
      <c r="H104" s="77" t="s">
        <v>1630</v>
      </c>
      <c r="I104" s="78" t="s">
        <v>1631</v>
      </c>
      <c r="J104" s="79">
        <v>2</v>
      </c>
      <c r="K104" s="80"/>
      <c r="L104" s="378"/>
      <c r="M104" s="378"/>
      <c r="N104" s="378"/>
      <c r="O104" s="378"/>
    </row>
    <row r="105" spans="1:15" s="7" customFormat="1" ht="30" customHeight="1">
      <c r="A105" s="398"/>
      <c r="B105" s="177"/>
      <c r="C105" s="100"/>
      <c r="D105" s="101" t="s">
        <v>219</v>
      </c>
      <c r="E105" s="101"/>
      <c r="F105" s="101"/>
      <c r="G105" s="101"/>
      <c r="H105" s="102" t="s">
        <v>215</v>
      </c>
      <c r="I105" s="103">
        <f>VLOOKUP(H105,'Общий прайс лист'!$A$4:$D$398,2,FALSE)</f>
        <v>0</v>
      </c>
      <c r="J105" s="104">
        <v>1</v>
      </c>
      <c r="K105" s="105">
        <f>VLOOKUP(H105,'Общий прайс лист'!A:D,4,FALSE)</f>
        <v>73900</v>
      </c>
      <c r="L105" s="126">
        <f>VLOOKUP(D105,'Общий прайс лист'!A:D,4,FALSE)</f>
        <v>83900</v>
      </c>
      <c r="M105" s="126"/>
      <c r="N105" s="126"/>
      <c r="O105" s="126"/>
    </row>
    <row r="106" spans="1:15" s="7" customFormat="1" ht="15">
      <c r="A106" s="398"/>
      <c r="B106" s="177"/>
      <c r="C106" s="100"/>
      <c r="D106" s="101"/>
      <c r="E106" s="101"/>
      <c r="F106" s="101"/>
      <c r="G106" s="101"/>
      <c r="H106" s="107" t="s">
        <v>745</v>
      </c>
      <c r="I106" s="108">
        <f>VLOOKUP(H106,'Общий прайс лист'!$A$4:$D$398,2,FALSE)</f>
        <v>0</v>
      </c>
      <c r="J106" s="109">
        <v>1</v>
      </c>
      <c r="K106" s="110">
        <f>VLOOKUP(H106,'Общий прайс лист'!A:D,4,FALSE)</f>
        <v>4900</v>
      </c>
      <c r="L106" s="126"/>
      <c r="M106" s="126"/>
      <c r="N106" s="126"/>
      <c r="O106" s="126"/>
    </row>
    <row r="107" spans="1:15" s="7" customFormat="1" ht="15">
      <c r="A107" s="398"/>
      <c r="B107" s="177"/>
      <c r="C107" s="100"/>
      <c r="D107" s="101"/>
      <c r="E107" s="101"/>
      <c r="F107" s="101"/>
      <c r="G107" s="101"/>
      <c r="H107" s="107" t="s">
        <v>1630</v>
      </c>
      <c r="I107" s="108" t="s">
        <v>1631</v>
      </c>
      <c r="J107" s="109">
        <v>2</v>
      </c>
      <c r="K107" s="110"/>
      <c r="L107" s="126"/>
      <c r="M107" s="126"/>
      <c r="N107" s="126"/>
      <c r="O107" s="126"/>
    </row>
    <row r="108" spans="1:15" s="7" customFormat="1" ht="15">
      <c r="A108" s="398"/>
      <c r="B108" s="177"/>
      <c r="C108" s="100"/>
      <c r="D108" s="101"/>
      <c r="E108" s="101"/>
      <c r="F108" s="101"/>
      <c r="G108" s="101"/>
      <c r="H108" s="107" t="s">
        <v>566</v>
      </c>
      <c r="I108" s="108">
        <f>VLOOKUP(H108,'Общий прайс лист'!$A$4:$D$398,2,FALSE)</f>
        <v>0</v>
      </c>
      <c r="J108" s="109">
        <v>1</v>
      </c>
      <c r="K108" s="110">
        <f>VLOOKUP(H108,'Общий прайс лист'!A:D,4,FALSE)</f>
        <v>5900</v>
      </c>
      <c r="L108" s="126"/>
      <c r="M108" s="126"/>
      <c r="N108" s="126"/>
      <c r="O108" s="126"/>
    </row>
    <row r="109" spans="1:15" s="7" customFormat="1" ht="15.75">
      <c r="A109" s="398"/>
      <c r="B109" s="177"/>
      <c r="C109" s="100"/>
      <c r="D109" s="101"/>
      <c r="E109" s="101"/>
      <c r="F109" s="101"/>
      <c r="G109" s="101"/>
      <c r="H109" s="111" t="s">
        <v>554</v>
      </c>
      <c r="I109" s="112">
        <f>VLOOKUP(H109,'Общий прайс лист'!$A$4:$D$398,2,FALSE)</f>
        <v>0</v>
      </c>
      <c r="J109" s="113">
        <v>1</v>
      </c>
      <c r="K109" s="114">
        <f>VLOOKUP(H109,'Общий прайс лист'!A:D,4,FALSE)</f>
        <v>3900</v>
      </c>
      <c r="L109" s="126"/>
      <c r="M109" s="126"/>
      <c r="N109" s="126"/>
      <c r="O109" s="126"/>
    </row>
    <row r="110" spans="1:15" s="7" customFormat="1" ht="15" customHeight="1">
      <c r="A110" s="398"/>
      <c r="B110" s="211" t="s">
        <v>1632</v>
      </c>
      <c r="C110" s="211"/>
      <c r="D110" s="211"/>
      <c r="E110" s="211"/>
      <c r="F110" s="211"/>
      <c r="G110" s="211"/>
      <c r="H110" s="86" t="s">
        <v>544</v>
      </c>
      <c r="I110" s="87">
        <f>VLOOKUP(H110,'Общий прайс лист'!$A$4:$D$398,2,FALSE)</f>
        <v>0</v>
      </c>
      <c r="J110" s="86"/>
      <c r="K110" s="88">
        <f>VLOOKUP(H110,'Общий прайс лист'!A:D,4,FALSE)</f>
        <v>9900</v>
      </c>
      <c r="L110" s="379"/>
      <c r="M110" s="379"/>
      <c r="N110" s="379"/>
      <c r="O110" s="379"/>
    </row>
    <row r="111" spans="1:15" s="7" customFormat="1" ht="15">
      <c r="A111" s="398"/>
      <c r="B111" s="211"/>
      <c r="C111" s="211"/>
      <c r="D111" s="211"/>
      <c r="E111" s="211"/>
      <c r="F111" s="211"/>
      <c r="G111" s="211"/>
      <c r="H111" s="86" t="s">
        <v>583</v>
      </c>
      <c r="I111" s="87">
        <f>VLOOKUP(H111,'Общий прайс лист'!$A$4:$D$398,2,FALSE)</f>
        <v>0</v>
      </c>
      <c r="J111" s="86"/>
      <c r="K111" s="88">
        <f>VLOOKUP(H111,'Общий прайс лист'!A:D,4,FALSE)</f>
        <v>9900</v>
      </c>
      <c r="L111" s="379"/>
      <c r="M111" s="379"/>
      <c r="N111" s="379"/>
      <c r="O111" s="379"/>
    </row>
    <row r="112" spans="1:15" s="7" customFormat="1" ht="15">
      <c r="A112" s="398"/>
      <c r="B112" s="211"/>
      <c r="C112" s="211"/>
      <c r="D112" s="211"/>
      <c r="E112" s="211"/>
      <c r="F112" s="211"/>
      <c r="G112" s="211"/>
      <c r="H112" s="90" t="s">
        <v>1633</v>
      </c>
      <c r="I112" s="91" t="s">
        <v>1634</v>
      </c>
      <c r="J112" s="90"/>
      <c r="K112" s="92"/>
      <c r="L112" s="379"/>
      <c r="M112" s="379"/>
      <c r="N112" s="379"/>
      <c r="O112" s="379"/>
    </row>
    <row r="113" spans="1:15" s="7" customFormat="1" ht="15.75">
      <c r="A113" s="398"/>
      <c r="B113" s="211"/>
      <c r="C113" s="211"/>
      <c r="D113" s="211"/>
      <c r="E113" s="211"/>
      <c r="F113" s="211"/>
      <c r="G113" s="211"/>
      <c r="H113" s="96" t="s">
        <v>1635</v>
      </c>
      <c r="I113" s="97" t="s">
        <v>1636</v>
      </c>
      <c r="J113" s="96"/>
      <c r="K113" s="98"/>
      <c r="L113" s="379"/>
      <c r="M113" s="379"/>
      <c r="N113" s="379"/>
      <c r="O113" s="379"/>
    </row>
    <row r="114" spans="1:15" s="7" customFormat="1" ht="37.5" customHeight="1">
      <c r="A114" s="365" t="s">
        <v>1719</v>
      </c>
      <c r="B114" s="177" t="s">
        <v>1720</v>
      </c>
      <c r="C114" s="399" t="s">
        <v>1629</v>
      </c>
      <c r="D114" s="101" t="s">
        <v>223</v>
      </c>
      <c r="E114" s="101"/>
      <c r="F114" s="101"/>
      <c r="G114" s="101"/>
      <c r="H114" s="102" t="s">
        <v>221</v>
      </c>
      <c r="I114" s="103">
        <f>VLOOKUP(H114,'Общий прайс лист'!$A$4:$D$398,2,FALSE)</f>
        <v>0</v>
      </c>
      <c r="J114" s="104">
        <v>1</v>
      </c>
      <c r="K114" s="105">
        <f>VLOOKUP(H114,'Общий прайс лист'!A:D,4,FALSE)</f>
        <v>70900</v>
      </c>
      <c r="L114" s="367">
        <f>VLOOKUP(D114,'Общий прайс лист'!A:D,4,FALSE)</f>
        <v>73900</v>
      </c>
      <c r="M114" s="367"/>
      <c r="N114" s="367"/>
      <c r="O114" s="367"/>
    </row>
    <row r="115" spans="1:15" s="7" customFormat="1" ht="15.75" customHeight="1">
      <c r="A115" s="365"/>
      <c r="B115" s="177"/>
      <c r="C115" s="399"/>
      <c r="D115" s="101"/>
      <c r="E115" s="101"/>
      <c r="F115" s="101"/>
      <c r="G115" s="101"/>
      <c r="H115" s="107" t="s">
        <v>745</v>
      </c>
      <c r="I115" s="108">
        <f>VLOOKUP(H115,'Общий прайс лист'!$A$4:$D$398,2,FALSE)</f>
        <v>0</v>
      </c>
      <c r="J115" s="109">
        <v>1</v>
      </c>
      <c r="K115" s="110">
        <f>VLOOKUP(H115,'Общий прайс лист'!A:D,4,FALSE)</f>
        <v>4900</v>
      </c>
      <c r="L115" s="367"/>
      <c r="M115" s="367"/>
      <c r="N115" s="367"/>
      <c r="O115" s="367"/>
    </row>
    <row r="116" spans="1:15" s="7" customFormat="1" ht="15.75" customHeight="1">
      <c r="A116" s="365"/>
      <c r="B116" s="177"/>
      <c r="C116" s="399"/>
      <c r="D116" s="101"/>
      <c r="E116" s="101"/>
      <c r="F116" s="101"/>
      <c r="G116" s="101"/>
      <c r="H116" s="204" t="s">
        <v>1630</v>
      </c>
      <c r="I116" s="205" t="s">
        <v>1631</v>
      </c>
      <c r="J116" s="205">
        <v>2</v>
      </c>
      <c r="K116" s="206"/>
      <c r="L116" s="367"/>
      <c r="M116" s="367"/>
      <c r="N116" s="367"/>
      <c r="O116" s="367"/>
    </row>
    <row r="117" spans="1:15" s="7" customFormat="1" ht="15.75" customHeight="1">
      <c r="A117" s="365"/>
      <c r="B117" s="211" t="s">
        <v>1632</v>
      </c>
      <c r="C117" s="211"/>
      <c r="D117" s="211"/>
      <c r="E117" s="211"/>
      <c r="F117" s="211"/>
      <c r="G117" s="211"/>
      <c r="H117" s="372" t="s">
        <v>544</v>
      </c>
      <c r="I117" s="372">
        <f>VLOOKUP(H117,'Общий прайс лист'!$A$4:$D$398,2,FALSE)</f>
        <v>0</v>
      </c>
      <c r="J117" s="86"/>
      <c r="K117" s="88">
        <f>VLOOKUP(H117,'Общий прайс лист'!A:D,4,FALSE)</f>
        <v>9900</v>
      </c>
      <c r="L117" s="400"/>
      <c r="M117" s="400"/>
      <c r="N117" s="400"/>
      <c r="O117" s="401"/>
    </row>
    <row r="118" spans="1:15" s="7" customFormat="1" ht="15.75" customHeight="1">
      <c r="A118" s="365"/>
      <c r="B118" s="211"/>
      <c r="C118" s="211"/>
      <c r="D118" s="211"/>
      <c r="E118" s="211"/>
      <c r="F118" s="211"/>
      <c r="G118" s="211"/>
      <c r="H118" s="372" t="s">
        <v>583</v>
      </c>
      <c r="I118" s="372">
        <f>VLOOKUP(H118,'Общий прайс лист'!$A$4:$D$398,2,FALSE)</f>
        <v>0</v>
      </c>
      <c r="J118" s="86"/>
      <c r="K118" s="88">
        <f>VLOOKUP(H118,'Общий прайс лист'!A:D,4,FALSE)</f>
        <v>9900</v>
      </c>
      <c r="L118" s="400"/>
      <c r="M118" s="400"/>
      <c r="N118" s="400"/>
      <c r="O118" s="401"/>
    </row>
    <row r="119" spans="1:15" s="7" customFormat="1" ht="15.75" customHeight="1">
      <c r="A119" s="365"/>
      <c r="B119" s="211"/>
      <c r="C119" s="211"/>
      <c r="D119" s="211"/>
      <c r="E119" s="211"/>
      <c r="F119" s="211"/>
      <c r="G119" s="211"/>
      <c r="H119" s="161" t="s">
        <v>1633</v>
      </c>
      <c r="I119" s="354" t="s">
        <v>1634</v>
      </c>
      <c r="J119" s="90"/>
      <c r="K119" s="92"/>
      <c r="L119" s="400"/>
      <c r="M119" s="400"/>
      <c r="N119" s="400"/>
      <c r="O119" s="401"/>
    </row>
    <row r="120" spans="1:15" s="7" customFormat="1" ht="15.75" customHeight="1">
      <c r="A120" s="365"/>
      <c r="B120" s="211"/>
      <c r="C120" s="211"/>
      <c r="D120" s="211"/>
      <c r="E120" s="211"/>
      <c r="F120" s="211"/>
      <c r="G120" s="211"/>
      <c r="H120" s="161" t="s">
        <v>1635</v>
      </c>
      <c r="I120" s="354" t="s">
        <v>1636</v>
      </c>
      <c r="J120" s="90"/>
      <c r="K120" s="92"/>
      <c r="L120" s="400"/>
      <c r="M120" s="400"/>
      <c r="N120" s="400"/>
      <c r="O120" s="401"/>
    </row>
    <row r="121" spans="1:15" s="7" customFormat="1" ht="15.75" customHeight="1">
      <c r="A121" s="365"/>
      <c r="B121" s="211"/>
      <c r="C121" s="211"/>
      <c r="D121" s="211"/>
      <c r="E121" s="211"/>
      <c r="F121" s="211"/>
      <c r="G121" s="211"/>
      <c r="H121" s="167" t="s">
        <v>619</v>
      </c>
      <c r="I121" s="356">
        <f>VLOOKUP(H121,'Общий прайс лист'!$A$4:$D$398,2,FALSE)</f>
        <v>0</v>
      </c>
      <c r="J121" s="96"/>
      <c r="K121" s="98">
        <f>VLOOKUP(H121,'Общий прайс лист'!A:D,4,FALSE)</f>
        <v>8900</v>
      </c>
      <c r="L121" s="402"/>
      <c r="M121" s="402"/>
      <c r="N121" s="402"/>
      <c r="O121" s="403"/>
    </row>
    <row r="122" spans="1:15" s="7" customFormat="1" ht="42" customHeight="1">
      <c r="A122" s="351" t="s">
        <v>1719</v>
      </c>
      <c r="B122" s="404" t="s">
        <v>1721</v>
      </c>
      <c r="C122" s="405" t="s">
        <v>1629</v>
      </c>
      <c r="D122" s="221" t="s">
        <v>1662</v>
      </c>
      <c r="E122" s="406" t="s">
        <v>227</v>
      </c>
      <c r="F122" s="406"/>
      <c r="G122" s="406"/>
      <c r="H122" s="407" t="s">
        <v>225</v>
      </c>
      <c r="I122" s="224">
        <f>VLOOKUP(H122,'Общий прайс лист'!$A$4:$D$398,2,FALSE)</f>
        <v>0</v>
      </c>
      <c r="J122" s="225">
        <v>1</v>
      </c>
      <c r="K122" s="226">
        <f>VLOOKUP(H122,'Общий прайс лист'!A:D,4,FALSE)</f>
        <v>66900</v>
      </c>
      <c r="L122" s="227">
        <f>VLOOKUP(E122,'Общий прайс лист'!A:D,4,FALSE)</f>
        <v>69900</v>
      </c>
      <c r="M122" s="227"/>
      <c r="N122" s="227"/>
      <c r="O122" s="227"/>
    </row>
    <row r="123" spans="1:15" s="7" customFormat="1" ht="15" customHeight="1">
      <c r="A123" s="351"/>
      <c r="B123" s="404"/>
      <c r="C123" s="405"/>
      <c r="D123" s="221"/>
      <c r="E123" s="406"/>
      <c r="F123" s="406"/>
      <c r="G123" s="406"/>
      <c r="H123" s="408" t="s">
        <v>745</v>
      </c>
      <c r="I123" s="229">
        <f>VLOOKUP(H123,'Общий прайс лист'!$A$4:$D$398,2,FALSE)</f>
        <v>0</v>
      </c>
      <c r="J123" s="230">
        <v>1</v>
      </c>
      <c r="K123" s="231">
        <f>VLOOKUP(H123,'Общий прайс лист'!A:D,4,FALSE)</f>
        <v>4900</v>
      </c>
      <c r="L123" s="227"/>
      <c r="M123" s="227"/>
      <c r="N123" s="227"/>
      <c r="O123" s="227"/>
    </row>
    <row r="124" spans="1:15" s="7" customFormat="1" ht="15.75" customHeight="1">
      <c r="A124" s="351"/>
      <c r="B124" s="404"/>
      <c r="C124" s="405"/>
      <c r="D124" s="221"/>
      <c r="E124" s="406"/>
      <c r="F124" s="406"/>
      <c r="G124" s="406"/>
      <c r="H124" s="409" t="s">
        <v>1630</v>
      </c>
      <c r="I124" s="233" t="s">
        <v>1631</v>
      </c>
      <c r="J124" s="234">
        <v>2</v>
      </c>
      <c r="K124" s="235"/>
      <c r="L124" s="227"/>
      <c r="M124" s="227"/>
      <c r="N124" s="227"/>
      <c r="O124" s="227"/>
    </row>
    <row r="125" spans="1:15" s="7" customFormat="1" ht="3.75" customHeight="1">
      <c r="A125" s="351"/>
      <c r="B125" s="410"/>
      <c r="C125" s="411"/>
      <c r="D125" s="412"/>
      <c r="E125" s="213"/>
      <c r="F125" s="213"/>
      <c r="G125" s="214"/>
      <c r="H125" s="413"/>
      <c r="I125" s="414"/>
      <c r="J125" s="415"/>
      <c r="K125" s="416"/>
      <c r="L125" s="417"/>
      <c r="M125" s="418"/>
      <c r="N125" s="418"/>
      <c r="O125" s="419"/>
    </row>
    <row r="126" spans="1:15" s="7" customFormat="1" ht="25.5" customHeight="1">
      <c r="A126" s="351"/>
      <c r="B126" s="420" t="s">
        <v>1722</v>
      </c>
      <c r="C126" s="329" t="s">
        <v>1689</v>
      </c>
      <c r="D126" s="421" t="s">
        <v>1723</v>
      </c>
      <c r="E126" s="421"/>
      <c r="F126" s="421"/>
      <c r="G126" s="421"/>
      <c r="H126" s="331" t="s">
        <v>229</v>
      </c>
      <c r="I126" s="422">
        <f>VLOOKUP(H126,'Общий прайс лист'!$A$4:$D$398,2,FALSE)</f>
        <v>0</v>
      </c>
      <c r="J126" s="332">
        <v>1</v>
      </c>
      <c r="K126" s="333">
        <f>VLOOKUP(H126,'Общий прайс лист'!A:D,4,FALSE)</f>
        <v>91900</v>
      </c>
      <c r="L126" s="423"/>
      <c r="M126" s="423"/>
      <c r="N126" s="423"/>
      <c r="O126" s="423"/>
    </row>
    <row r="127" spans="1:15" s="7" customFormat="1" ht="15">
      <c r="A127" s="351"/>
      <c r="B127" s="420"/>
      <c r="C127" s="329"/>
      <c r="D127" s="421"/>
      <c r="E127" s="421"/>
      <c r="F127" s="421"/>
      <c r="G127" s="421"/>
      <c r="H127" s="338" t="s">
        <v>745</v>
      </c>
      <c r="I127" s="424">
        <f>VLOOKUP(H127,'Общий прайс лист'!$A$4:$D$398,2,FALSE)</f>
        <v>0</v>
      </c>
      <c r="J127" s="339">
        <v>1</v>
      </c>
      <c r="K127" s="340">
        <f>VLOOKUP(H127,'Общий прайс лист'!A:D,4,FALSE)</f>
        <v>4900</v>
      </c>
      <c r="L127" s="423"/>
      <c r="M127" s="423"/>
      <c r="N127" s="423"/>
      <c r="O127" s="423"/>
    </row>
    <row r="128" spans="1:15" s="7" customFormat="1" ht="15">
      <c r="A128" s="351"/>
      <c r="B128" s="420"/>
      <c r="C128" s="329"/>
      <c r="D128" s="421"/>
      <c r="E128" s="421"/>
      <c r="F128" s="421"/>
      <c r="G128" s="421"/>
      <c r="H128" s="338" t="s">
        <v>1630</v>
      </c>
      <c r="I128" s="424" t="s">
        <v>1631</v>
      </c>
      <c r="J128" s="339">
        <v>2</v>
      </c>
      <c r="K128" s="340"/>
      <c r="L128" s="423"/>
      <c r="M128" s="423"/>
      <c r="N128" s="423"/>
      <c r="O128" s="423"/>
    </row>
    <row r="129" spans="1:15" s="7" customFormat="1" ht="15">
      <c r="A129" s="351"/>
      <c r="B129" s="420"/>
      <c r="C129" s="329"/>
      <c r="D129" s="421"/>
      <c r="E129" s="421"/>
      <c r="F129" s="421"/>
      <c r="G129" s="421"/>
      <c r="H129" s="338" t="s">
        <v>566</v>
      </c>
      <c r="I129" s="424">
        <f>VLOOKUP(H129,'Общий прайс лист'!$A$4:$D$398,2,FALSE)</f>
        <v>0</v>
      </c>
      <c r="J129" s="339">
        <v>1</v>
      </c>
      <c r="K129" s="340">
        <f>VLOOKUP(H129,'Общий прайс лист'!A:D,4,FALSE)</f>
        <v>5900</v>
      </c>
      <c r="L129" s="423"/>
      <c r="M129" s="423"/>
      <c r="N129" s="423"/>
      <c r="O129" s="423"/>
    </row>
    <row r="130" spans="1:15" s="7" customFormat="1" ht="15">
      <c r="A130" s="351"/>
      <c r="B130" s="420"/>
      <c r="C130" s="329"/>
      <c r="D130" s="421"/>
      <c r="E130" s="421"/>
      <c r="F130" s="421"/>
      <c r="G130" s="421"/>
      <c r="H130" s="425" t="s">
        <v>554</v>
      </c>
      <c r="I130" s="426">
        <f>VLOOKUP(H130,'Общий прайс лист'!$A$4:$D$398,2,FALSE)</f>
        <v>0</v>
      </c>
      <c r="J130" s="427">
        <v>1</v>
      </c>
      <c r="K130" s="428">
        <f>VLOOKUP(H130,'Общий прайс лист'!A:D,4,FALSE)</f>
        <v>3900</v>
      </c>
      <c r="L130" s="423"/>
      <c r="M130" s="423"/>
      <c r="N130" s="423"/>
      <c r="O130" s="423"/>
    </row>
    <row r="131" spans="1:15" s="7" customFormat="1" ht="24" customHeight="1">
      <c r="A131" s="351"/>
      <c r="B131" s="177" t="s">
        <v>1724</v>
      </c>
      <c r="C131" s="329" t="s">
        <v>1689</v>
      </c>
      <c r="D131" s="421" t="s">
        <v>1725</v>
      </c>
      <c r="E131" s="421"/>
      <c r="F131" s="421"/>
      <c r="G131" s="421"/>
      <c r="H131" s="331" t="s">
        <v>231</v>
      </c>
      <c r="I131" s="422">
        <f>VLOOKUP(H131,'Общий прайс лист'!$A$4:$D$398,2,FALSE)</f>
        <v>0</v>
      </c>
      <c r="J131" s="332">
        <v>1</v>
      </c>
      <c r="K131" s="333">
        <f>VLOOKUP(H131,'Общий прайс лист'!A:D,4,FALSE)</f>
        <v>94900</v>
      </c>
      <c r="L131" s="423"/>
      <c r="M131" s="423"/>
      <c r="N131" s="423"/>
      <c r="O131" s="423"/>
    </row>
    <row r="132" spans="1:15" s="7" customFormat="1" ht="15">
      <c r="A132" s="351"/>
      <c r="B132" s="177"/>
      <c r="C132" s="329"/>
      <c r="D132" s="421"/>
      <c r="E132" s="421"/>
      <c r="F132" s="421"/>
      <c r="G132" s="421"/>
      <c r="H132" s="338" t="s">
        <v>745</v>
      </c>
      <c r="I132" s="424">
        <f>VLOOKUP(H132,'Общий прайс лист'!$A$4:$D$398,2,FALSE)</f>
        <v>0</v>
      </c>
      <c r="J132" s="339">
        <v>1</v>
      </c>
      <c r="K132" s="340">
        <f>VLOOKUP(H132,'Общий прайс лист'!A:D,4,FALSE)</f>
        <v>4900</v>
      </c>
      <c r="L132" s="423"/>
      <c r="M132" s="423"/>
      <c r="N132" s="423"/>
      <c r="O132" s="423"/>
    </row>
    <row r="133" spans="1:15" s="7" customFormat="1" ht="15">
      <c r="A133" s="351"/>
      <c r="B133" s="177"/>
      <c r="C133" s="329"/>
      <c r="D133" s="421"/>
      <c r="E133" s="421"/>
      <c r="F133" s="421"/>
      <c r="G133" s="421"/>
      <c r="H133" s="338" t="s">
        <v>1630</v>
      </c>
      <c r="I133" s="424" t="s">
        <v>1631</v>
      </c>
      <c r="J133" s="339">
        <v>2</v>
      </c>
      <c r="K133" s="340"/>
      <c r="L133" s="423"/>
      <c r="M133" s="423"/>
      <c r="N133" s="423"/>
      <c r="O133" s="423"/>
    </row>
    <row r="134" spans="1:15" s="7" customFormat="1" ht="15">
      <c r="A134" s="351"/>
      <c r="B134" s="177"/>
      <c r="C134" s="329"/>
      <c r="D134" s="421"/>
      <c r="E134" s="421"/>
      <c r="F134" s="421"/>
      <c r="G134" s="421"/>
      <c r="H134" s="338" t="s">
        <v>566</v>
      </c>
      <c r="I134" s="424">
        <f>VLOOKUP(H134,'Общий прайс лист'!$A$4:$D$398,2,FALSE)</f>
        <v>0</v>
      </c>
      <c r="J134" s="339">
        <v>1</v>
      </c>
      <c r="K134" s="340">
        <f>VLOOKUP(H134,'Общий прайс лист'!A:D,4,FALSE)</f>
        <v>5900</v>
      </c>
      <c r="L134" s="423"/>
      <c r="M134" s="423"/>
      <c r="N134" s="423"/>
      <c r="O134" s="423"/>
    </row>
    <row r="135" spans="1:15" s="7" customFormat="1" ht="15.75">
      <c r="A135" s="351"/>
      <c r="B135" s="177"/>
      <c r="C135" s="329"/>
      <c r="D135" s="421"/>
      <c r="E135" s="421"/>
      <c r="F135" s="421"/>
      <c r="G135" s="421"/>
      <c r="H135" s="425" t="s">
        <v>554</v>
      </c>
      <c r="I135" s="426">
        <f>VLOOKUP(H135,'Общий прайс лист'!$A$4:$D$398,2,FALSE)</f>
        <v>0</v>
      </c>
      <c r="J135" s="427">
        <v>1</v>
      </c>
      <c r="K135" s="428">
        <f>VLOOKUP(H135,'Общий прайс лист'!A:D,4,FALSE)</f>
        <v>3900</v>
      </c>
      <c r="L135" s="423"/>
      <c r="M135" s="423"/>
      <c r="N135" s="423"/>
      <c r="O135" s="423"/>
    </row>
    <row r="136" spans="1:15" s="7" customFormat="1" ht="23.25" customHeight="1">
      <c r="A136" s="351"/>
      <c r="B136" s="211" t="s">
        <v>1632</v>
      </c>
      <c r="C136" s="211"/>
      <c r="D136" s="211"/>
      <c r="E136" s="211"/>
      <c r="F136" s="211"/>
      <c r="G136" s="211"/>
      <c r="H136" s="372" t="s">
        <v>544</v>
      </c>
      <c r="I136" s="372">
        <f>VLOOKUP(H136,'Общий прайс лист'!$A$4:$D$398,2,FALSE)</f>
        <v>0</v>
      </c>
      <c r="J136" s="86"/>
      <c r="K136" s="88">
        <f>VLOOKUP(H136,'Общий прайс лист'!A:D,4,FALSE)</f>
        <v>9900</v>
      </c>
      <c r="L136" s="400"/>
      <c r="M136" s="400"/>
      <c r="N136" s="400"/>
      <c r="O136" s="401"/>
    </row>
    <row r="137" spans="1:15" s="7" customFormat="1" ht="23.25">
      <c r="A137" s="351"/>
      <c r="B137" s="211"/>
      <c r="C137" s="211"/>
      <c r="D137" s="211"/>
      <c r="E137" s="211"/>
      <c r="F137" s="211"/>
      <c r="G137" s="211"/>
      <c r="H137" s="173" t="s">
        <v>583</v>
      </c>
      <c r="I137" s="173">
        <f>VLOOKUP(H137,'Общий прайс лист'!$A$4:$D$398,2,FALSE)</f>
        <v>0</v>
      </c>
      <c r="J137" s="266"/>
      <c r="K137" s="267">
        <f>VLOOKUP(H137,'Общий прайс лист'!A:D,4,FALSE)</f>
        <v>9900</v>
      </c>
      <c r="L137" s="400"/>
      <c r="M137" s="400"/>
      <c r="N137" s="400"/>
      <c r="O137" s="401"/>
    </row>
    <row r="138" spans="1:15" s="7" customFormat="1" ht="24">
      <c r="A138" s="351"/>
      <c r="B138" s="211"/>
      <c r="C138" s="211"/>
      <c r="D138" s="211"/>
      <c r="E138" s="211"/>
      <c r="F138" s="211"/>
      <c r="G138" s="211"/>
      <c r="H138" s="167" t="s">
        <v>619</v>
      </c>
      <c r="I138" s="356">
        <f>VLOOKUP(H138,'Общий прайс лист'!$A$4:$D$398,2,FALSE)</f>
        <v>0</v>
      </c>
      <c r="J138" s="96"/>
      <c r="K138" s="98">
        <f>VLOOKUP(H138,'Общий прайс лист'!A:D,4,FALSE)</f>
        <v>8900</v>
      </c>
      <c r="L138" s="402"/>
      <c r="M138" s="402"/>
      <c r="N138" s="402"/>
      <c r="O138" s="403"/>
    </row>
    <row r="139" spans="1:15" s="7" customFormat="1" ht="37.5" customHeight="1">
      <c r="A139" s="365" t="s">
        <v>1726</v>
      </c>
      <c r="B139" s="429" t="s">
        <v>1727</v>
      </c>
      <c r="C139" s="430" t="s">
        <v>1689</v>
      </c>
      <c r="D139" s="421" t="s">
        <v>1728</v>
      </c>
      <c r="E139" s="421"/>
      <c r="F139" s="421"/>
      <c r="G139" s="421"/>
      <c r="H139" s="331" t="s">
        <v>233</v>
      </c>
      <c r="I139" s="422">
        <f>VLOOKUP(H139,'Общий прайс лист'!$A$4:$D$398,2,FALSE)</f>
        <v>0</v>
      </c>
      <c r="J139" s="332">
        <v>1</v>
      </c>
      <c r="K139" s="333">
        <f>VLOOKUP(H139,'Общий прайс лист'!A:D,4,FALSE)</f>
        <v>213900</v>
      </c>
      <c r="L139" s="431">
        <f>K139*J139+K140*J140+K141*J141+K142*J142</f>
        <v>228600</v>
      </c>
      <c r="M139" s="431"/>
      <c r="N139" s="431"/>
      <c r="O139" s="431"/>
    </row>
    <row r="140" spans="1:15" s="7" customFormat="1" ht="15">
      <c r="A140" s="365"/>
      <c r="B140" s="429"/>
      <c r="C140" s="430"/>
      <c r="D140" s="421"/>
      <c r="E140" s="421"/>
      <c r="F140" s="421"/>
      <c r="G140" s="421"/>
      <c r="H140" s="338" t="s">
        <v>745</v>
      </c>
      <c r="I140" s="424">
        <f>VLOOKUP(H140,'Общий прайс лист'!$A$4:$D$398,2,FALSE)</f>
        <v>0</v>
      </c>
      <c r="J140" s="339">
        <v>1</v>
      </c>
      <c r="K140" s="340">
        <f>VLOOKUP(H140,'Общий прайс лист'!A:D,4,FALSE)</f>
        <v>4900</v>
      </c>
      <c r="L140" s="431"/>
      <c r="M140" s="431"/>
      <c r="N140" s="431"/>
      <c r="O140" s="431"/>
    </row>
    <row r="141" spans="1:15" s="7" customFormat="1" ht="15">
      <c r="A141" s="365"/>
      <c r="B141" s="429"/>
      <c r="C141" s="430"/>
      <c r="D141" s="421"/>
      <c r="E141" s="421"/>
      <c r="F141" s="421"/>
      <c r="G141" s="421"/>
      <c r="H141" s="338" t="s">
        <v>550</v>
      </c>
      <c r="I141" s="424">
        <f>VLOOKUP(H141,'Общий прайс лист'!$A$4:$D$398,2,FALSE)</f>
        <v>0</v>
      </c>
      <c r="J141" s="339">
        <v>1</v>
      </c>
      <c r="K141" s="340">
        <f>VLOOKUP(H141,'Общий прайс лист'!A:D,4,FALSE)</f>
        <v>3900</v>
      </c>
      <c r="L141" s="431"/>
      <c r="M141" s="431"/>
      <c r="N141" s="431"/>
      <c r="O141" s="431"/>
    </row>
    <row r="142" spans="1:15" s="7" customFormat="1" ht="15.75">
      <c r="A142" s="365"/>
      <c r="B142" s="429"/>
      <c r="C142" s="430"/>
      <c r="D142" s="421"/>
      <c r="E142" s="421"/>
      <c r="F142" s="421"/>
      <c r="G142" s="421"/>
      <c r="H142" s="432" t="s">
        <v>560</v>
      </c>
      <c r="I142" s="433">
        <f>VLOOKUP(H142,'Общий прайс лист'!$A$4:$D$398,2,FALSE)</f>
        <v>0</v>
      </c>
      <c r="J142" s="434">
        <v>1</v>
      </c>
      <c r="K142" s="435">
        <f>VLOOKUP(H142,'Общий прайс лист'!A:D,4,FALSE)</f>
        <v>5900</v>
      </c>
      <c r="L142" s="431"/>
      <c r="M142" s="431"/>
      <c r="N142" s="431"/>
      <c r="O142" s="431"/>
    </row>
    <row r="143" spans="1:15" s="7" customFormat="1" ht="15" customHeight="1">
      <c r="A143" s="365"/>
      <c r="B143" s="294" t="s">
        <v>1632</v>
      </c>
      <c r="C143" s="294"/>
      <c r="D143" s="294"/>
      <c r="E143" s="294"/>
      <c r="F143" s="294"/>
      <c r="G143" s="294"/>
      <c r="H143" s="157" t="s">
        <v>544</v>
      </c>
      <c r="I143" s="383">
        <f>VLOOKUP(H143,'Общий прайс лист'!$A$4:$D$398,2,FALSE)</f>
        <v>0</v>
      </c>
      <c r="J143" s="192"/>
      <c r="K143" s="193">
        <f>VLOOKUP(H143,'Общий прайс лист'!A:D,4,FALSE)</f>
        <v>9900</v>
      </c>
      <c r="L143" s="436"/>
      <c r="M143" s="436"/>
      <c r="N143" s="436"/>
      <c r="O143" s="437"/>
    </row>
    <row r="144" spans="1:15" s="7" customFormat="1" ht="15">
      <c r="A144" s="365"/>
      <c r="B144" s="294"/>
      <c r="C144" s="294"/>
      <c r="D144" s="294"/>
      <c r="E144" s="294"/>
      <c r="F144" s="294"/>
      <c r="G144" s="294"/>
      <c r="H144" s="173" t="s">
        <v>580</v>
      </c>
      <c r="I144" s="438">
        <f>VLOOKUP(H144,'Общий прайс лист'!$A$4:$D$398,2,FALSE)</f>
        <v>0</v>
      </c>
      <c r="J144" s="266"/>
      <c r="K144" s="267">
        <f>VLOOKUP(H144,'Общий прайс лист'!A:D,4,FALSE)</f>
        <v>9900</v>
      </c>
      <c r="L144" s="439"/>
      <c r="M144" s="439"/>
      <c r="N144" s="439"/>
      <c r="O144" s="440"/>
    </row>
    <row r="145" spans="1:15" s="7" customFormat="1" ht="15.75">
      <c r="A145" s="365"/>
      <c r="B145" s="294"/>
      <c r="C145" s="294"/>
      <c r="D145" s="294"/>
      <c r="E145" s="294"/>
      <c r="F145" s="294"/>
      <c r="G145" s="294"/>
      <c r="H145" s="167" t="s">
        <v>248</v>
      </c>
      <c r="I145" s="356">
        <f>VLOOKUP(H145,'Общий прайс лист'!$A$4:$D$398,2,FALSE)</f>
        <v>0</v>
      </c>
      <c r="J145" s="96"/>
      <c r="K145" s="98">
        <f>VLOOKUP(H145,'Общий прайс лист'!A:D,4,FALSE)</f>
        <v>5900</v>
      </c>
      <c r="L145" s="441"/>
      <c r="M145" s="441"/>
      <c r="N145" s="441"/>
      <c r="O145" s="442"/>
    </row>
    <row r="146" ht="3.75" customHeight="1"/>
    <row r="147" spans="1:15" s="7" customFormat="1" ht="25.5">
      <c r="A147" s="443"/>
      <c r="B147" s="443"/>
      <c r="C147" s="443"/>
      <c r="D147" s="443"/>
      <c r="E147" s="443"/>
      <c r="F147" s="443"/>
      <c r="G147" s="443"/>
      <c r="H147" s="444" t="s">
        <v>244</v>
      </c>
      <c r="I147" s="445">
        <f>VLOOKUP(H147,'Общий прайс лист'!$A$4:$D$398,2,FALSE)</f>
        <v>0</v>
      </c>
      <c r="J147" s="446">
        <v>1</v>
      </c>
      <c r="K147" s="447">
        <f>VLOOKUP(H147,'Общий прайс лист'!A:D,4,FALSE)</f>
        <v>13900</v>
      </c>
      <c r="L147" s="448"/>
      <c r="M147" s="448"/>
      <c r="N147" s="448"/>
      <c r="O147" s="448"/>
    </row>
    <row r="148" spans="1:15" s="7" customFormat="1" ht="25.5">
      <c r="A148" s="443"/>
      <c r="B148" s="443"/>
      <c r="C148" s="443"/>
      <c r="D148" s="443"/>
      <c r="E148" s="443"/>
      <c r="F148" s="443"/>
      <c r="G148" s="443"/>
      <c r="H148" s="449" t="s">
        <v>246</v>
      </c>
      <c r="I148" s="450">
        <f>VLOOKUP(H148,'Общий прайс лист'!$A$4:$D$398,2,FALSE)</f>
        <v>0</v>
      </c>
      <c r="J148" s="91">
        <v>1</v>
      </c>
      <c r="K148" s="451">
        <f>VLOOKUP(H148,'Общий прайс лист'!A:D,4,FALSE)</f>
        <v>68900</v>
      </c>
      <c r="L148" s="448"/>
      <c r="M148" s="448"/>
      <c r="N148" s="448"/>
      <c r="O148" s="448"/>
    </row>
    <row r="149" spans="1:15" s="7" customFormat="1" ht="25.5">
      <c r="A149" s="443"/>
      <c r="B149" s="443"/>
      <c r="C149" s="443"/>
      <c r="D149" s="443"/>
      <c r="E149" s="443"/>
      <c r="F149" s="443"/>
      <c r="G149" s="443"/>
      <c r="H149" s="449" t="s">
        <v>238</v>
      </c>
      <c r="I149" s="450">
        <f>VLOOKUP(H149,'Общий прайс лист'!$A$4:$D$398,2,FALSE)</f>
        <v>0</v>
      </c>
      <c r="J149" s="91">
        <v>1</v>
      </c>
      <c r="K149" s="451">
        <f>VLOOKUP(H149,'Общий прайс лист'!A:D,4,FALSE)</f>
        <v>10900</v>
      </c>
      <c r="L149" s="448"/>
      <c r="M149" s="448"/>
      <c r="N149" s="448"/>
      <c r="O149" s="448"/>
    </row>
    <row r="150" spans="1:15" s="7" customFormat="1" ht="25.5">
      <c r="A150" s="443"/>
      <c r="B150" s="443"/>
      <c r="C150" s="443"/>
      <c r="D150" s="443"/>
      <c r="E150" s="443"/>
      <c r="F150" s="443"/>
      <c r="G150" s="443"/>
      <c r="H150" s="449" t="s">
        <v>240</v>
      </c>
      <c r="I150" s="450">
        <f>VLOOKUP(H150,'Общий прайс лист'!$A$4:$D$398,2,FALSE)</f>
        <v>0</v>
      </c>
      <c r="J150" s="91">
        <v>1</v>
      </c>
      <c r="K150" s="451">
        <f>VLOOKUP(H150,'Общий прайс лист'!A:D,4,FALSE)</f>
        <v>48900</v>
      </c>
      <c r="L150" s="448"/>
      <c r="M150" s="448"/>
      <c r="N150" s="448"/>
      <c r="O150" s="448"/>
    </row>
    <row r="151" spans="1:15" s="7" customFormat="1" ht="25.5">
      <c r="A151" s="443"/>
      <c r="B151" s="443"/>
      <c r="C151" s="443"/>
      <c r="D151" s="443"/>
      <c r="E151" s="443"/>
      <c r="F151" s="443"/>
      <c r="G151" s="443"/>
      <c r="H151" s="449" t="s">
        <v>242</v>
      </c>
      <c r="I151" s="450">
        <f>VLOOKUP(H151,'Общий прайс лист'!$A$4:$D$398,2,FALSE)</f>
        <v>0</v>
      </c>
      <c r="J151" s="91">
        <v>1</v>
      </c>
      <c r="K151" s="451">
        <f>VLOOKUP(H151,'Общий прайс лист'!A:D,4,FALSE)</f>
        <v>89900</v>
      </c>
      <c r="L151" s="448"/>
      <c r="M151" s="448"/>
      <c r="N151" s="448"/>
      <c r="O151" s="448"/>
    </row>
    <row r="152" spans="1:15" ht="15">
      <c r="A152" s="443"/>
      <c r="B152" s="443"/>
      <c r="C152" s="443"/>
      <c r="D152" s="443"/>
      <c r="E152" s="443"/>
      <c r="F152" s="443"/>
      <c r="G152" s="443"/>
      <c r="H152" s="91" t="s">
        <v>248</v>
      </c>
      <c r="I152" s="91">
        <f>VLOOKUP(H152,'Общий прайс лист'!$A$4:$D$398,2,FALSE)</f>
        <v>0</v>
      </c>
      <c r="J152" s="91">
        <v>1</v>
      </c>
      <c r="K152" s="451">
        <f>VLOOKUP(H152,'Общий прайс лист'!A:D,4,FALSE)</f>
        <v>5900</v>
      </c>
      <c r="L152" s="448"/>
      <c r="M152" s="448"/>
      <c r="N152" s="448"/>
      <c r="O152" s="448"/>
    </row>
    <row r="153" spans="1:15" ht="15">
      <c r="A153" s="443"/>
      <c r="B153" s="443"/>
      <c r="C153" s="443"/>
      <c r="D153" s="443"/>
      <c r="E153" s="443"/>
      <c r="F153" s="443"/>
      <c r="G153" s="443"/>
      <c r="H153" s="91" t="s">
        <v>250</v>
      </c>
      <c r="I153" s="91">
        <f>VLOOKUP(H153,'Общий прайс лист'!$A$4:$D$398,2,FALSE)</f>
        <v>0</v>
      </c>
      <c r="J153" s="91">
        <v>1</v>
      </c>
      <c r="K153" s="451">
        <f>VLOOKUP(H153,'Общий прайс лист'!A:D,4,FALSE)</f>
        <v>3900</v>
      </c>
      <c r="L153" s="448"/>
      <c r="M153" s="448"/>
      <c r="N153" s="448"/>
      <c r="O153" s="448"/>
    </row>
    <row r="154" spans="1:15" ht="15.75">
      <c r="A154" s="443"/>
      <c r="B154" s="443"/>
      <c r="C154" s="443"/>
      <c r="D154" s="443"/>
      <c r="E154" s="443"/>
      <c r="F154" s="443"/>
      <c r="G154" s="443"/>
      <c r="H154" s="97" t="s">
        <v>236</v>
      </c>
      <c r="I154" s="97">
        <f>VLOOKUP(H154,'Общий прайс лист'!$A$4:$D$398,2,FALSE)</f>
        <v>0</v>
      </c>
      <c r="J154" s="97">
        <v>1</v>
      </c>
      <c r="K154" s="452">
        <f>VLOOKUP(H154,'Общий прайс лист'!A:D,4,FALSE)</f>
        <v>6900</v>
      </c>
      <c r="L154" s="448"/>
      <c r="M154" s="448"/>
      <c r="N154" s="448"/>
      <c r="O154" s="448"/>
    </row>
    <row r="155" spans="1:15" ht="15">
      <c r="A155" s="453"/>
      <c r="B155" s="453"/>
      <c r="C155" s="453"/>
      <c r="D155" s="454"/>
      <c r="E155" s="454"/>
      <c r="F155" s="455"/>
      <c r="G155" s="455"/>
      <c r="H155" s="455"/>
      <c r="I155" s="456"/>
      <c r="J155" s="455"/>
      <c r="K155" s="457"/>
      <c r="L155" s="457"/>
      <c r="M155" s="457"/>
      <c r="N155" s="457"/>
      <c r="O155" s="457"/>
    </row>
    <row r="156" spans="1:15" ht="15">
      <c r="A156" s="453"/>
      <c r="B156" s="453"/>
      <c r="C156" s="453"/>
      <c r="D156" s="454"/>
      <c r="E156" s="454"/>
      <c r="F156" s="455"/>
      <c r="G156" s="455"/>
      <c r="H156" s="455"/>
      <c r="I156" s="456"/>
      <c r="J156" s="455"/>
      <c r="K156" s="457"/>
      <c r="L156" s="457"/>
      <c r="M156" s="457"/>
      <c r="N156" s="457"/>
      <c r="O156" s="457"/>
    </row>
    <row r="157" spans="1:15" ht="15">
      <c r="A157" s="453"/>
      <c r="B157" s="453"/>
      <c r="C157" s="453"/>
      <c r="D157" s="454"/>
      <c r="E157" s="454"/>
      <c r="F157" s="455"/>
      <c r="G157" s="455"/>
      <c r="H157" s="455"/>
      <c r="I157" s="456"/>
      <c r="J157" s="455"/>
      <c r="K157" s="457"/>
      <c r="L157" s="457"/>
      <c r="M157" s="457"/>
      <c r="N157" s="457"/>
      <c r="O157" s="457"/>
    </row>
    <row r="158" spans="1:15" ht="15">
      <c r="A158" s="453"/>
      <c r="B158" s="453"/>
      <c r="C158" s="453"/>
      <c r="D158" s="454"/>
      <c r="E158" s="454"/>
      <c r="F158" s="455"/>
      <c r="G158" s="455"/>
      <c r="H158" s="455"/>
      <c r="I158" s="456"/>
      <c r="J158" s="455"/>
      <c r="K158" s="457"/>
      <c r="L158" s="457"/>
      <c r="M158" s="457"/>
      <c r="N158" s="457"/>
      <c r="O158" s="457"/>
    </row>
    <row r="159" spans="1:15" ht="15">
      <c r="A159" s="453"/>
      <c r="B159" s="453"/>
      <c r="C159" s="453"/>
      <c r="D159" s="454"/>
      <c r="E159" s="454"/>
      <c r="F159" s="455"/>
      <c r="G159" s="455"/>
      <c r="H159" s="455"/>
      <c r="I159" s="456"/>
      <c r="J159" s="455"/>
      <c r="K159" s="457"/>
      <c r="L159" s="457"/>
      <c r="M159" s="457"/>
      <c r="N159" s="457"/>
      <c r="O159" s="457"/>
    </row>
    <row r="160" spans="1:15" ht="15">
      <c r="A160" s="453"/>
      <c r="B160" s="453"/>
      <c r="C160" s="453"/>
      <c r="D160" s="454"/>
      <c r="E160" s="454"/>
      <c r="F160" s="455"/>
      <c r="G160" s="455"/>
      <c r="H160" s="455"/>
      <c r="I160" s="456"/>
      <c r="J160" s="455"/>
      <c r="K160" s="457"/>
      <c r="L160" s="457"/>
      <c r="M160" s="457"/>
      <c r="N160" s="457"/>
      <c r="O160" s="457"/>
    </row>
    <row r="161" spans="1:15" ht="15">
      <c r="A161" s="453"/>
      <c r="B161" s="453"/>
      <c r="C161" s="453"/>
      <c r="D161" s="454"/>
      <c r="E161" s="454"/>
      <c r="F161" s="455"/>
      <c r="G161" s="455"/>
      <c r="H161" s="455"/>
      <c r="I161" s="456"/>
      <c r="J161" s="455"/>
      <c r="K161" s="457"/>
      <c r="L161" s="457"/>
      <c r="M161" s="457"/>
      <c r="N161" s="457"/>
      <c r="O161" s="457"/>
    </row>
    <row r="162" spans="1:15" ht="15">
      <c r="A162" s="453"/>
      <c r="B162" s="453"/>
      <c r="C162" s="453"/>
      <c r="D162" s="454"/>
      <c r="E162" s="454"/>
      <c r="F162" s="455"/>
      <c r="G162" s="455"/>
      <c r="H162" s="455"/>
      <c r="I162" s="456"/>
      <c r="J162" s="455"/>
      <c r="K162" s="457"/>
      <c r="L162" s="457"/>
      <c r="M162" s="457"/>
      <c r="N162" s="457"/>
      <c r="O162" s="457"/>
    </row>
    <row r="163" spans="1:15" ht="15">
      <c r="A163" s="453"/>
      <c r="B163" s="453"/>
      <c r="C163" s="453"/>
      <c r="D163" s="454"/>
      <c r="E163" s="454"/>
      <c r="F163" s="455"/>
      <c r="G163" s="455"/>
      <c r="H163" s="455"/>
      <c r="I163" s="456"/>
      <c r="J163" s="455"/>
      <c r="K163" s="457"/>
      <c r="L163" s="457"/>
      <c r="M163" s="457"/>
      <c r="N163" s="457"/>
      <c r="O163" s="457"/>
    </row>
    <row r="164" spans="1:15" ht="15">
      <c r="A164" s="453"/>
      <c r="B164" s="453"/>
      <c r="C164" s="453"/>
      <c r="D164" s="454"/>
      <c r="E164" s="454"/>
      <c r="F164" s="455"/>
      <c r="G164" s="455"/>
      <c r="H164" s="455"/>
      <c r="I164" s="456"/>
      <c r="J164" s="455"/>
      <c r="K164" s="457"/>
      <c r="L164" s="457"/>
      <c r="M164" s="457"/>
      <c r="N164" s="457"/>
      <c r="O164" s="457"/>
    </row>
    <row r="165" spans="1:15" ht="15">
      <c r="A165" s="453"/>
      <c r="B165" s="453"/>
      <c r="C165" s="453"/>
      <c r="D165" s="454"/>
      <c r="E165" s="454"/>
      <c r="F165" s="455"/>
      <c r="G165" s="455"/>
      <c r="H165" s="455"/>
      <c r="I165" s="456"/>
      <c r="J165" s="455"/>
      <c r="K165" s="457"/>
      <c r="L165" s="457"/>
      <c r="M165" s="457"/>
      <c r="N165" s="457"/>
      <c r="O165" s="457"/>
    </row>
    <row r="166" spans="1:15" ht="15">
      <c r="A166" s="453"/>
      <c r="B166" s="453"/>
      <c r="C166" s="453"/>
      <c r="D166" s="454"/>
      <c r="E166" s="454"/>
      <c r="F166" s="455"/>
      <c r="G166" s="455"/>
      <c r="H166" s="455"/>
      <c r="I166" s="456"/>
      <c r="J166" s="455"/>
      <c r="K166" s="457"/>
      <c r="L166" s="457"/>
      <c r="M166" s="457"/>
      <c r="N166" s="457"/>
      <c r="O166" s="457"/>
    </row>
    <row r="167" spans="1:15" ht="15">
      <c r="A167" s="453"/>
      <c r="B167" s="453"/>
      <c r="C167" s="453"/>
      <c r="D167" s="454"/>
      <c r="E167" s="454"/>
      <c r="F167" s="455"/>
      <c r="G167" s="455"/>
      <c r="H167" s="455"/>
      <c r="I167" s="456"/>
      <c r="J167" s="455"/>
      <c r="K167" s="457"/>
      <c r="L167" s="457"/>
      <c r="M167" s="457"/>
      <c r="N167" s="457"/>
      <c r="O167" s="457"/>
    </row>
    <row r="168" spans="1:15" ht="15">
      <c r="A168" s="453"/>
      <c r="B168" s="453"/>
      <c r="C168" s="453"/>
      <c r="D168" s="454"/>
      <c r="E168" s="454"/>
      <c r="F168" s="455"/>
      <c r="G168" s="455"/>
      <c r="H168" s="455"/>
      <c r="I168" s="456"/>
      <c r="J168" s="455"/>
      <c r="K168" s="457"/>
      <c r="L168" s="457"/>
      <c r="M168" s="457"/>
      <c r="N168" s="457"/>
      <c r="O168" s="457"/>
    </row>
    <row r="169" spans="1:15" ht="15">
      <c r="A169" s="453"/>
      <c r="B169" s="453"/>
      <c r="C169" s="453"/>
      <c r="D169" s="454"/>
      <c r="E169" s="454"/>
      <c r="F169" s="455"/>
      <c r="G169" s="455"/>
      <c r="H169" s="455"/>
      <c r="I169" s="456"/>
      <c r="J169" s="455"/>
      <c r="K169" s="457"/>
      <c r="L169" s="457"/>
      <c r="M169" s="457"/>
      <c r="N169" s="457"/>
      <c r="O169" s="457"/>
    </row>
    <row r="170" spans="1:15" ht="15">
      <c r="A170" s="453"/>
      <c r="B170" s="453"/>
      <c r="C170" s="453"/>
      <c r="D170" s="454"/>
      <c r="E170" s="454"/>
      <c r="F170" s="455"/>
      <c r="G170" s="455"/>
      <c r="H170" s="455"/>
      <c r="I170" s="456"/>
      <c r="J170" s="455"/>
      <c r="K170" s="457"/>
      <c r="L170" s="457"/>
      <c r="M170" s="457"/>
      <c r="N170" s="457"/>
      <c r="O170" s="457"/>
    </row>
    <row r="171" spans="1:15" ht="15">
      <c r="A171" s="453"/>
      <c r="B171" s="453"/>
      <c r="C171" s="453"/>
      <c r="D171" s="454"/>
      <c r="E171" s="454"/>
      <c r="F171" s="455"/>
      <c r="G171" s="455"/>
      <c r="H171" s="455"/>
      <c r="I171" s="456"/>
      <c r="J171" s="455"/>
      <c r="K171" s="457"/>
      <c r="L171" s="457"/>
      <c r="M171" s="457"/>
      <c r="N171" s="457"/>
      <c r="O171" s="457"/>
    </row>
    <row r="172" spans="1:15" ht="15">
      <c r="A172" s="453"/>
      <c r="B172" s="453"/>
      <c r="C172" s="453"/>
      <c r="D172" s="454"/>
      <c r="E172" s="454"/>
      <c r="F172" s="455"/>
      <c r="G172" s="455"/>
      <c r="H172" s="455"/>
      <c r="I172" s="456"/>
      <c r="J172" s="455"/>
      <c r="K172" s="457"/>
      <c r="L172" s="457"/>
      <c r="M172" s="457"/>
      <c r="N172" s="457"/>
      <c r="O172" s="457"/>
    </row>
    <row r="173" spans="1:15" ht="15">
      <c r="A173" s="453"/>
      <c r="B173" s="453"/>
      <c r="C173" s="453"/>
      <c r="D173" s="454"/>
      <c r="E173" s="454"/>
      <c r="F173" s="455"/>
      <c r="G173" s="455"/>
      <c r="H173" s="455"/>
      <c r="I173" s="456"/>
      <c r="J173" s="455"/>
      <c r="K173" s="457"/>
      <c r="L173" s="457"/>
      <c r="M173" s="457"/>
      <c r="N173" s="457"/>
      <c r="O173" s="457"/>
    </row>
    <row r="174" spans="1:15" ht="15">
      <c r="A174" s="453"/>
      <c r="B174" s="453"/>
      <c r="C174" s="453"/>
      <c r="D174" s="454"/>
      <c r="E174" s="454"/>
      <c r="F174" s="455"/>
      <c r="G174" s="455"/>
      <c r="H174" s="455"/>
      <c r="I174" s="456"/>
      <c r="J174" s="455"/>
      <c r="K174" s="457"/>
      <c r="L174" s="457"/>
      <c r="M174" s="457"/>
      <c r="N174" s="457"/>
      <c r="O174" s="457"/>
    </row>
    <row r="175" spans="1:15" ht="15">
      <c r="A175" s="453"/>
      <c r="B175" s="453"/>
      <c r="C175" s="453"/>
      <c r="D175" s="454"/>
      <c r="E175" s="454"/>
      <c r="F175" s="455"/>
      <c r="G175" s="455"/>
      <c r="H175" s="455"/>
      <c r="I175" s="456"/>
      <c r="J175" s="455"/>
      <c r="K175" s="457"/>
      <c r="L175" s="457"/>
      <c r="M175" s="457"/>
      <c r="N175" s="457"/>
      <c r="O175" s="457"/>
    </row>
    <row r="176" spans="1:15" ht="15">
      <c r="A176" s="453"/>
      <c r="B176" s="453"/>
      <c r="C176" s="453"/>
      <c r="D176" s="454"/>
      <c r="E176" s="454"/>
      <c r="F176" s="455"/>
      <c r="G176" s="455"/>
      <c r="H176" s="455"/>
      <c r="I176" s="456"/>
      <c r="J176" s="455"/>
      <c r="K176" s="457"/>
      <c r="L176" s="457"/>
      <c r="M176" s="457"/>
      <c r="N176" s="457"/>
      <c r="O176" s="457"/>
    </row>
    <row r="177" spans="1:15" ht="15">
      <c r="A177" s="453"/>
      <c r="B177" s="453"/>
      <c r="C177" s="453"/>
      <c r="D177" s="454"/>
      <c r="E177" s="454"/>
      <c r="F177" s="455"/>
      <c r="G177" s="455"/>
      <c r="H177" s="455"/>
      <c r="I177" s="456"/>
      <c r="J177" s="455"/>
      <c r="K177" s="457"/>
      <c r="L177" s="457"/>
      <c r="M177" s="457"/>
      <c r="N177" s="457"/>
      <c r="O177" s="457"/>
    </row>
    <row r="178" spans="1:15" ht="15">
      <c r="A178" s="453"/>
      <c r="B178" s="453"/>
      <c r="C178" s="453"/>
      <c r="D178" s="454"/>
      <c r="E178" s="454"/>
      <c r="F178" s="455"/>
      <c r="G178" s="455"/>
      <c r="H178" s="455"/>
      <c r="I178" s="456"/>
      <c r="J178" s="455"/>
      <c r="K178" s="457"/>
      <c r="L178" s="457"/>
      <c r="M178" s="457"/>
      <c r="N178" s="457"/>
      <c r="O178" s="457"/>
    </row>
    <row r="179" spans="1:15" ht="15">
      <c r="A179" s="453"/>
      <c r="B179" s="453"/>
      <c r="C179" s="453"/>
      <c r="D179" s="454"/>
      <c r="E179" s="454"/>
      <c r="F179" s="455"/>
      <c r="G179" s="455"/>
      <c r="H179" s="455"/>
      <c r="I179" s="456"/>
      <c r="J179" s="455"/>
      <c r="K179" s="457"/>
      <c r="L179" s="457"/>
      <c r="M179" s="457"/>
      <c r="N179" s="457"/>
      <c r="O179" s="457"/>
    </row>
    <row r="180" spans="1:15" ht="15">
      <c r="A180" s="453"/>
      <c r="B180" s="453"/>
      <c r="C180" s="453"/>
      <c r="D180" s="454"/>
      <c r="E180" s="454"/>
      <c r="F180" s="455"/>
      <c r="G180" s="455"/>
      <c r="H180" s="455"/>
      <c r="I180" s="456"/>
      <c r="J180" s="455"/>
      <c r="K180" s="457"/>
      <c r="L180" s="457"/>
      <c r="M180" s="457"/>
      <c r="N180" s="457"/>
      <c r="O180" s="457"/>
    </row>
    <row r="181" spans="1:15" ht="15">
      <c r="A181" s="453"/>
      <c r="B181" s="453"/>
      <c r="C181" s="453"/>
      <c r="D181" s="454"/>
      <c r="E181" s="454"/>
      <c r="F181" s="455"/>
      <c r="G181" s="455"/>
      <c r="H181" s="455"/>
      <c r="I181" s="456"/>
      <c r="J181" s="455"/>
      <c r="K181" s="457"/>
      <c r="L181" s="457"/>
      <c r="M181" s="457"/>
      <c r="N181" s="457"/>
      <c r="O181" s="457"/>
    </row>
    <row r="182" spans="1:15" ht="15">
      <c r="A182" s="453"/>
      <c r="B182" s="453"/>
      <c r="C182" s="453"/>
      <c r="D182" s="454"/>
      <c r="E182" s="454"/>
      <c r="F182" s="455"/>
      <c r="G182" s="455"/>
      <c r="H182" s="455"/>
      <c r="I182" s="456"/>
      <c r="J182" s="455"/>
      <c r="K182" s="457"/>
      <c r="L182" s="457"/>
      <c r="M182" s="457"/>
      <c r="N182" s="457"/>
      <c r="O182" s="457"/>
    </row>
    <row r="183" spans="1:15" ht="15">
      <c r="A183" s="453"/>
      <c r="B183" s="453"/>
      <c r="C183" s="453"/>
      <c r="D183" s="454"/>
      <c r="E183" s="454"/>
      <c r="F183" s="455"/>
      <c r="G183" s="455"/>
      <c r="H183" s="455"/>
      <c r="I183" s="456"/>
      <c r="J183" s="455"/>
      <c r="K183" s="457"/>
      <c r="L183" s="457"/>
      <c r="M183" s="457"/>
      <c r="N183" s="457"/>
      <c r="O183" s="457"/>
    </row>
    <row r="184" spans="1:15" ht="15">
      <c r="A184" s="453"/>
      <c r="B184" s="453"/>
      <c r="C184" s="453"/>
      <c r="D184" s="454"/>
      <c r="E184" s="454"/>
      <c r="F184" s="455"/>
      <c r="G184" s="455"/>
      <c r="H184" s="455"/>
      <c r="I184" s="456"/>
      <c r="J184" s="455"/>
      <c r="K184" s="457"/>
      <c r="L184" s="457"/>
      <c r="M184" s="457"/>
      <c r="N184" s="457"/>
      <c r="O184" s="457"/>
    </row>
    <row r="185" spans="1:15" ht="15">
      <c r="A185" s="453"/>
      <c r="B185" s="453"/>
      <c r="C185" s="453"/>
      <c r="D185" s="454"/>
      <c r="E185" s="454"/>
      <c r="F185" s="455"/>
      <c r="G185" s="455"/>
      <c r="H185" s="455"/>
      <c r="I185" s="456"/>
      <c r="J185" s="455"/>
      <c r="K185" s="457"/>
      <c r="L185" s="457"/>
      <c r="M185" s="457"/>
      <c r="N185" s="457"/>
      <c r="O185" s="457"/>
    </row>
    <row r="186" spans="1:15" ht="15">
      <c r="A186" s="453"/>
      <c r="B186" s="453"/>
      <c r="C186" s="453"/>
      <c r="D186" s="454"/>
      <c r="E186" s="454"/>
      <c r="F186" s="455"/>
      <c r="G186" s="455"/>
      <c r="H186" s="455"/>
      <c r="I186" s="456"/>
      <c r="J186" s="455"/>
      <c r="K186" s="457"/>
      <c r="L186" s="457"/>
      <c r="M186" s="457"/>
      <c r="N186" s="457"/>
      <c r="O186" s="457"/>
    </row>
    <row r="187" spans="1:15" ht="15">
      <c r="A187" s="453"/>
      <c r="B187" s="453"/>
      <c r="C187" s="453"/>
      <c r="D187" s="454"/>
      <c r="E187" s="454"/>
      <c r="F187" s="455"/>
      <c r="G187" s="455"/>
      <c r="H187" s="455"/>
      <c r="I187" s="456"/>
      <c r="J187" s="455"/>
      <c r="K187" s="457"/>
      <c r="L187" s="457"/>
      <c r="M187" s="457"/>
      <c r="N187" s="457"/>
      <c r="O187" s="457"/>
    </row>
    <row r="188" spans="1:15" ht="15">
      <c r="A188" s="453"/>
      <c r="B188" s="453"/>
      <c r="C188" s="453"/>
      <c r="D188" s="454"/>
      <c r="E188" s="454"/>
      <c r="F188" s="455"/>
      <c r="G188" s="455"/>
      <c r="H188" s="455"/>
      <c r="I188" s="456"/>
      <c r="J188" s="455"/>
      <c r="K188" s="457"/>
      <c r="L188" s="457"/>
      <c r="M188" s="457"/>
      <c r="N188" s="457"/>
      <c r="O188" s="457"/>
    </row>
    <row r="189" spans="1:15" ht="15">
      <c r="A189" s="453"/>
      <c r="B189" s="453"/>
      <c r="C189" s="453"/>
      <c r="D189" s="454"/>
      <c r="E189" s="454"/>
      <c r="F189" s="455"/>
      <c r="G189" s="455"/>
      <c r="H189" s="455"/>
      <c r="I189" s="456"/>
      <c r="J189" s="455"/>
      <c r="K189" s="457"/>
      <c r="L189" s="457"/>
      <c r="M189" s="457"/>
      <c r="N189" s="457"/>
      <c r="O189" s="457"/>
    </row>
    <row r="190" spans="1:15" ht="15">
      <c r="A190" s="453"/>
      <c r="B190" s="453"/>
      <c r="C190" s="453"/>
      <c r="D190" s="454"/>
      <c r="E190" s="454"/>
      <c r="F190" s="455"/>
      <c r="G190" s="455"/>
      <c r="H190" s="455"/>
      <c r="I190" s="456"/>
      <c r="J190" s="455"/>
      <c r="K190" s="457"/>
      <c r="L190" s="457"/>
      <c r="M190" s="457"/>
      <c r="N190" s="457"/>
      <c r="O190" s="457"/>
    </row>
    <row r="191" spans="1:15" ht="15">
      <c r="A191" s="453"/>
      <c r="B191" s="453"/>
      <c r="C191" s="453"/>
      <c r="D191" s="454"/>
      <c r="E191" s="454"/>
      <c r="F191" s="455"/>
      <c r="G191" s="455"/>
      <c r="H191" s="455"/>
      <c r="I191" s="456"/>
      <c r="J191" s="455"/>
      <c r="K191" s="457"/>
      <c r="L191" s="457"/>
      <c r="M191" s="457"/>
      <c r="N191" s="457"/>
      <c r="O191" s="457"/>
    </row>
    <row r="192" spans="1:15" ht="15">
      <c r="A192" s="453"/>
      <c r="B192" s="453"/>
      <c r="C192" s="453"/>
      <c r="D192" s="454"/>
      <c r="E192" s="454"/>
      <c r="F192" s="455"/>
      <c r="G192" s="455"/>
      <c r="H192" s="455"/>
      <c r="I192" s="456"/>
      <c r="J192" s="455"/>
      <c r="K192" s="457"/>
      <c r="L192" s="457"/>
      <c r="M192" s="457"/>
      <c r="N192" s="457"/>
      <c r="O192" s="457"/>
    </row>
    <row r="193" spans="1:15" ht="15">
      <c r="A193" s="453"/>
      <c r="B193" s="453"/>
      <c r="C193" s="453"/>
      <c r="D193" s="454"/>
      <c r="E193" s="454"/>
      <c r="F193" s="455"/>
      <c r="G193" s="455"/>
      <c r="H193" s="455"/>
      <c r="I193" s="456"/>
      <c r="J193" s="455"/>
      <c r="K193" s="457"/>
      <c r="L193" s="457"/>
      <c r="M193" s="457"/>
      <c r="N193" s="457"/>
      <c r="O193" s="457"/>
    </row>
    <row r="194" spans="1:15" ht="15">
      <c r="A194" s="453"/>
      <c r="B194" s="453"/>
      <c r="C194" s="453"/>
      <c r="D194" s="454"/>
      <c r="E194" s="454"/>
      <c r="F194" s="455"/>
      <c r="G194" s="455"/>
      <c r="H194" s="455"/>
      <c r="I194" s="456"/>
      <c r="J194" s="455"/>
      <c r="K194" s="457"/>
      <c r="L194" s="457"/>
      <c r="M194" s="457"/>
      <c r="N194" s="457"/>
      <c r="O194" s="457"/>
    </row>
    <row r="195" spans="1:15" ht="15">
      <c r="A195" s="453"/>
      <c r="B195" s="453"/>
      <c r="C195" s="453"/>
      <c r="D195" s="454"/>
      <c r="E195" s="454"/>
      <c r="F195" s="455"/>
      <c r="G195" s="455"/>
      <c r="H195" s="455"/>
      <c r="I195" s="456"/>
      <c r="J195" s="455"/>
      <c r="K195" s="457"/>
      <c r="L195" s="457"/>
      <c r="M195" s="457"/>
      <c r="N195" s="457"/>
      <c r="O195" s="457"/>
    </row>
    <row r="196" spans="1:15" ht="15">
      <c r="A196" s="453"/>
      <c r="B196" s="453"/>
      <c r="C196" s="453"/>
      <c r="D196" s="454"/>
      <c r="E196" s="454"/>
      <c r="F196" s="455"/>
      <c r="G196" s="455"/>
      <c r="H196" s="455"/>
      <c r="I196" s="456"/>
      <c r="J196" s="455"/>
      <c r="K196" s="457"/>
      <c r="L196" s="457"/>
      <c r="M196" s="457"/>
      <c r="N196" s="457"/>
      <c r="O196" s="457"/>
    </row>
    <row r="197" spans="1:15" ht="15">
      <c r="A197" s="453"/>
      <c r="B197" s="453"/>
      <c r="C197" s="453"/>
      <c r="D197" s="454"/>
      <c r="E197" s="454"/>
      <c r="F197" s="455"/>
      <c r="G197" s="455"/>
      <c r="H197" s="455"/>
      <c r="I197" s="456"/>
      <c r="J197" s="455"/>
      <c r="K197" s="457"/>
      <c r="L197" s="457"/>
      <c r="M197" s="457"/>
      <c r="N197" s="457"/>
      <c r="O197" s="457"/>
    </row>
    <row r="198" spans="1:15" ht="15">
      <c r="A198" s="453"/>
      <c r="B198" s="453"/>
      <c r="C198" s="453"/>
      <c r="D198" s="454"/>
      <c r="E198" s="454"/>
      <c r="F198" s="455"/>
      <c r="G198" s="455"/>
      <c r="H198" s="455"/>
      <c r="I198" s="456"/>
      <c r="J198" s="455"/>
      <c r="K198" s="457"/>
      <c r="L198" s="457"/>
      <c r="M198" s="457"/>
      <c r="N198" s="457"/>
      <c r="O198" s="457"/>
    </row>
    <row r="199" spans="1:15" ht="15">
      <c r="A199" s="453"/>
      <c r="B199" s="453"/>
      <c r="C199" s="453"/>
      <c r="D199" s="454"/>
      <c r="E199" s="454"/>
      <c r="F199" s="455"/>
      <c r="G199" s="455"/>
      <c r="H199" s="455"/>
      <c r="I199" s="456"/>
      <c r="J199" s="455"/>
      <c r="K199" s="457"/>
      <c r="L199" s="457"/>
      <c r="M199" s="457"/>
      <c r="N199" s="457"/>
      <c r="O199" s="457"/>
    </row>
    <row r="200" spans="1:15" ht="15">
      <c r="A200" s="453"/>
      <c r="B200" s="453"/>
      <c r="C200" s="453"/>
      <c r="D200" s="454"/>
      <c r="E200" s="454"/>
      <c r="F200" s="455"/>
      <c r="G200" s="455"/>
      <c r="H200" s="455"/>
      <c r="I200" s="456"/>
      <c r="J200" s="455"/>
      <c r="K200" s="457"/>
      <c r="L200" s="457"/>
      <c r="M200" s="457"/>
      <c r="N200" s="457"/>
      <c r="O200" s="457"/>
    </row>
    <row r="201" spans="1:15" ht="15">
      <c r="A201" s="453"/>
      <c r="B201" s="453"/>
      <c r="C201" s="453"/>
      <c r="D201" s="454"/>
      <c r="E201" s="454"/>
      <c r="F201" s="455"/>
      <c r="G201" s="455"/>
      <c r="H201" s="455"/>
      <c r="I201" s="456"/>
      <c r="J201" s="455"/>
      <c r="K201" s="457"/>
      <c r="L201" s="457"/>
      <c r="M201" s="457"/>
      <c r="N201" s="457"/>
      <c r="O201" s="457"/>
    </row>
    <row r="202" spans="1:15" ht="15">
      <c r="A202" s="453"/>
      <c r="B202" s="453"/>
      <c r="C202" s="453"/>
      <c r="D202" s="454"/>
      <c r="E202" s="454"/>
      <c r="F202" s="455"/>
      <c r="G202" s="455"/>
      <c r="H202" s="455"/>
      <c r="I202" s="456"/>
      <c r="J202" s="455"/>
      <c r="K202" s="457"/>
      <c r="L202" s="457"/>
      <c r="M202" s="457"/>
      <c r="N202" s="457"/>
      <c r="O202" s="457"/>
    </row>
    <row r="203" spans="1:15" ht="15">
      <c r="A203" s="453"/>
      <c r="B203" s="453"/>
      <c r="C203" s="453"/>
      <c r="D203" s="454"/>
      <c r="E203" s="454"/>
      <c r="F203" s="455"/>
      <c r="G203" s="455"/>
      <c r="H203" s="455"/>
      <c r="I203" s="456"/>
      <c r="J203" s="455"/>
      <c r="K203" s="457"/>
      <c r="L203" s="457"/>
      <c r="M203" s="457"/>
      <c r="N203" s="457"/>
      <c r="O203" s="457"/>
    </row>
    <row r="204" spans="1:15" ht="15">
      <c r="A204" s="453"/>
      <c r="B204" s="453"/>
      <c r="C204" s="453"/>
      <c r="D204" s="454"/>
      <c r="E204" s="454"/>
      <c r="F204" s="455"/>
      <c r="G204" s="455"/>
      <c r="H204" s="455"/>
      <c r="I204" s="456"/>
      <c r="J204" s="455"/>
      <c r="K204" s="457"/>
      <c r="L204" s="457"/>
      <c r="M204" s="457"/>
      <c r="N204" s="457"/>
      <c r="O204" s="457"/>
    </row>
    <row r="205" spans="1:15" ht="15">
      <c r="A205" s="453"/>
      <c r="B205" s="453"/>
      <c r="C205" s="453"/>
      <c r="D205" s="454"/>
      <c r="E205" s="454"/>
      <c r="F205" s="455"/>
      <c r="G205" s="455"/>
      <c r="H205" s="455"/>
      <c r="I205" s="456"/>
      <c r="J205" s="455"/>
      <c r="K205" s="457"/>
      <c r="L205" s="457"/>
      <c r="M205" s="457"/>
      <c r="N205" s="457"/>
      <c r="O205" s="457"/>
    </row>
    <row r="206" spans="1:15" ht="15">
      <c r="A206" s="453"/>
      <c r="B206" s="453"/>
      <c r="C206" s="453"/>
      <c r="D206" s="454"/>
      <c r="E206" s="454"/>
      <c r="F206" s="455"/>
      <c r="G206" s="455"/>
      <c r="H206" s="455"/>
      <c r="I206" s="456"/>
      <c r="J206" s="455"/>
      <c r="K206" s="457"/>
      <c r="L206" s="457"/>
      <c r="M206" s="457"/>
      <c r="N206" s="457"/>
      <c r="O206" s="457"/>
    </row>
    <row r="207" spans="1:15" ht="15">
      <c r="A207" s="453"/>
      <c r="B207" s="453"/>
      <c r="C207" s="453"/>
      <c r="D207" s="454"/>
      <c r="E207" s="454"/>
      <c r="F207" s="455"/>
      <c r="G207" s="455"/>
      <c r="H207" s="455"/>
      <c r="I207" s="456"/>
      <c r="J207" s="455"/>
      <c r="K207" s="457"/>
      <c r="L207" s="457"/>
      <c r="M207" s="457"/>
      <c r="N207" s="457"/>
      <c r="O207" s="457"/>
    </row>
    <row r="208" spans="1:15" ht="15">
      <c r="A208" s="453"/>
      <c r="B208" s="453"/>
      <c r="C208" s="453"/>
      <c r="D208" s="454"/>
      <c r="E208" s="454"/>
      <c r="F208" s="455"/>
      <c r="G208" s="455"/>
      <c r="H208" s="455"/>
      <c r="I208" s="456"/>
      <c r="J208" s="455"/>
      <c r="K208" s="457"/>
      <c r="L208" s="457"/>
      <c r="M208" s="457"/>
      <c r="N208" s="457"/>
      <c r="O208" s="457"/>
    </row>
    <row r="209" spans="1:15" ht="15">
      <c r="A209" s="453"/>
      <c r="B209" s="453"/>
      <c r="C209" s="453"/>
      <c r="D209" s="454"/>
      <c r="E209" s="454"/>
      <c r="F209" s="455"/>
      <c r="G209" s="455"/>
      <c r="H209" s="455"/>
      <c r="I209" s="456"/>
      <c r="J209" s="455"/>
      <c r="K209" s="457"/>
      <c r="L209" s="457"/>
      <c r="M209" s="457"/>
      <c r="N209" s="457"/>
      <c r="O209" s="457"/>
    </row>
    <row r="210" spans="1:15" ht="15">
      <c r="A210" s="453"/>
      <c r="B210" s="453"/>
      <c r="C210" s="453"/>
      <c r="D210" s="454"/>
      <c r="E210" s="454"/>
      <c r="F210" s="455"/>
      <c r="G210" s="455"/>
      <c r="H210" s="455"/>
      <c r="I210" s="456"/>
      <c r="J210" s="455"/>
      <c r="K210" s="457"/>
      <c r="L210" s="457"/>
      <c r="M210" s="457"/>
      <c r="N210" s="457"/>
      <c r="O210" s="457"/>
    </row>
    <row r="211" spans="1:15" ht="15">
      <c r="A211" s="453"/>
      <c r="B211" s="453"/>
      <c r="C211" s="453"/>
      <c r="D211" s="454"/>
      <c r="E211" s="454"/>
      <c r="F211" s="455"/>
      <c r="G211" s="455"/>
      <c r="H211" s="455"/>
      <c r="I211" s="456"/>
      <c r="J211" s="455"/>
      <c r="K211" s="457"/>
      <c r="L211" s="457"/>
      <c r="M211" s="457"/>
      <c r="N211" s="457"/>
      <c r="O211" s="457"/>
    </row>
    <row r="212" spans="1:15" ht="15">
      <c r="A212" s="453"/>
      <c r="B212" s="453"/>
      <c r="C212" s="453"/>
      <c r="D212" s="454"/>
      <c r="E212" s="454"/>
      <c r="F212" s="455"/>
      <c r="G212" s="455"/>
      <c r="H212" s="455"/>
      <c r="I212" s="456"/>
      <c r="J212" s="455"/>
      <c r="K212" s="457"/>
      <c r="L212" s="457"/>
      <c r="M212" s="457"/>
      <c r="N212" s="457"/>
      <c r="O212" s="457"/>
    </row>
    <row r="213" spans="1:15" ht="15">
      <c r="A213" s="453"/>
      <c r="B213" s="453"/>
      <c r="C213" s="453"/>
      <c r="D213" s="454"/>
      <c r="E213" s="454"/>
      <c r="F213" s="455"/>
      <c r="G213" s="455"/>
      <c r="H213" s="455"/>
      <c r="I213" s="456"/>
      <c r="J213" s="455"/>
      <c r="K213" s="457"/>
      <c r="L213" s="457"/>
      <c r="M213" s="457"/>
      <c r="N213" s="457"/>
      <c r="O213" s="457"/>
    </row>
    <row r="214" spans="1:15" ht="15">
      <c r="A214" s="453"/>
      <c r="B214" s="453"/>
      <c r="C214" s="453"/>
      <c r="D214" s="454"/>
      <c r="E214" s="454"/>
      <c r="F214" s="455"/>
      <c r="G214" s="455"/>
      <c r="H214" s="455"/>
      <c r="I214" s="456"/>
      <c r="J214" s="455"/>
      <c r="K214" s="457"/>
      <c r="L214" s="457"/>
      <c r="M214" s="457"/>
      <c r="N214" s="457"/>
      <c r="O214" s="457"/>
    </row>
    <row r="215" spans="1:15" ht="15">
      <c r="A215" s="453"/>
      <c r="B215" s="453"/>
      <c r="C215" s="453"/>
      <c r="D215" s="454"/>
      <c r="E215" s="454"/>
      <c r="F215" s="455"/>
      <c r="G215" s="455"/>
      <c r="H215" s="455"/>
      <c r="I215" s="456"/>
      <c r="J215" s="455"/>
      <c r="K215" s="457"/>
      <c r="L215" s="457"/>
      <c r="M215" s="457"/>
      <c r="N215" s="457"/>
      <c r="O215" s="457"/>
    </row>
    <row r="216" spans="1:15" ht="15">
      <c r="A216" s="453"/>
      <c r="B216" s="453"/>
      <c r="C216" s="453"/>
      <c r="D216" s="454"/>
      <c r="E216" s="454"/>
      <c r="F216" s="455"/>
      <c r="G216" s="455"/>
      <c r="H216" s="455"/>
      <c r="I216" s="456"/>
      <c r="J216" s="455"/>
      <c r="K216" s="457"/>
      <c r="L216" s="457"/>
      <c r="M216" s="457"/>
      <c r="N216" s="457"/>
      <c r="O216" s="457"/>
    </row>
    <row r="217" spans="1:15" ht="15">
      <c r="A217" s="453"/>
      <c r="B217" s="453"/>
      <c r="C217" s="453"/>
      <c r="D217" s="454"/>
      <c r="E217" s="454"/>
      <c r="F217" s="455"/>
      <c r="G217" s="455"/>
      <c r="H217" s="455"/>
      <c r="I217" s="456"/>
      <c r="J217" s="455"/>
      <c r="K217" s="457"/>
      <c r="L217" s="457"/>
      <c r="M217" s="457"/>
      <c r="N217" s="457"/>
      <c r="O217" s="457"/>
    </row>
    <row r="218" spans="1:15" ht="15">
      <c r="A218" s="453"/>
      <c r="B218" s="453"/>
      <c r="C218" s="453"/>
      <c r="D218" s="454"/>
      <c r="E218" s="454"/>
      <c r="F218" s="455"/>
      <c r="G218" s="455"/>
      <c r="H218" s="455"/>
      <c r="I218" s="456"/>
      <c r="J218" s="455"/>
      <c r="K218" s="457"/>
      <c r="L218" s="457"/>
      <c r="M218" s="457"/>
      <c r="N218" s="457"/>
      <c r="O218" s="457"/>
    </row>
    <row r="219" spans="1:15" ht="15">
      <c r="A219" s="453"/>
      <c r="B219" s="453"/>
      <c r="C219" s="453"/>
      <c r="D219" s="454"/>
      <c r="E219" s="454"/>
      <c r="F219" s="455"/>
      <c r="G219" s="455"/>
      <c r="H219" s="455"/>
      <c r="I219" s="456"/>
      <c r="J219" s="455"/>
      <c r="K219" s="457"/>
      <c r="L219" s="457"/>
      <c r="M219" s="457"/>
      <c r="N219" s="457"/>
      <c r="O219" s="457"/>
    </row>
    <row r="220" spans="1:15" ht="15">
      <c r="A220" s="453"/>
      <c r="B220" s="453"/>
      <c r="C220" s="453"/>
      <c r="D220" s="454"/>
      <c r="E220" s="454"/>
      <c r="F220" s="455"/>
      <c r="G220" s="455"/>
      <c r="H220" s="455"/>
      <c r="I220" s="456"/>
      <c r="J220" s="455"/>
      <c r="K220" s="457"/>
      <c r="L220" s="457"/>
      <c r="M220" s="457"/>
      <c r="N220" s="457"/>
      <c r="O220" s="457"/>
    </row>
    <row r="221" spans="1:15" ht="15">
      <c r="A221" s="453"/>
      <c r="B221" s="453"/>
      <c r="C221" s="453"/>
      <c r="D221" s="454"/>
      <c r="E221" s="454"/>
      <c r="F221" s="455"/>
      <c r="G221" s="455"/>
      <c r="H221" s="455"/>
      <c r="I221" s="456"/>
      <c r="J221" s="455"/>
      <c r="K221" s="457"/>
      <c r="L221" s="457"/>
      <c r="M221" s="457"/>
      <c r="N221" s="457"/>
      <c r="O221" s="457"/>
    </row>
    <row r="222" spans="1:15" ht="15">
      <c r="A222" s="453"/>
      <c r="B222" s="453"/>
      <c r="C222" s="453"/>
      <c r="D222" s="454"/>
      <c r="E222" s="454"/>
      <c r="F222" s="455"/>
      <c r="G222" s="455"/>
      <c r="H222" s="455"/>
      <c r="I222" s="456"/>
      <c r="J222" s="455"/>
      <c r="K222" s="457"/>
      <c r="L222" s="457"/>
      <c r="M222" s="457"/>
      <c r="N222" s="457"/>
      <c r="O222" s="457"/>
    </row>
    <row r="223" spans="1:15" ht="15">
      <c r="A223" s="453"/>
      <c r="B223" s="453"/>
      <c r="C223" s="453"/>
      <c r="D223" s="454"/>
      <c r="E223" s="454"/>
      <c r="F223" s="455"/>
      <c r="G223" s="455"/>
      <c r="H223" s="455"/>
      <c r="I223" s="456"/>
      <c r="J223" s="455"/>
      <c r="K223" s="457"/>
      <c r="L223" s="457"/>
      <c r="M223" s="457"/>
      <c r="N223" s="457"/>
      <c r="O223" s="457"/>
    </row>
    <row r="224" spans="1:15" ht="15">
      <c r="A224" s="453"/>
      <c r="B224" s="453"/>
      <c r="C224" s="453"/>
      <c r="D224" s="454"/>
      <c r="E224" s="454"/>
      <c r="F224" s="455"/>
      <c r="G224" s="455"/>
      <c r="H224" s="455"/>
      <c r="I224" s="456"/>
      <c r="J224" s="455"/>
      <c r="K224" s="457"/>
      <c r="L224" s="457"/>
      <c r="M224" s="457"/>
      <c r="N224" s="457"/>
      <c r="O224" s="457"/>
    </row>
    <row r="225" spans="1:15" ht="15">
      <c r="A225" s="453"/>
      <c r="B225" s="453"/>
      <c r="C225" s="453"/>
      <c r="D225" s="454"/>
      <c r="E225" s="454"/>
      <c r="F225" s="455"/>
      <c r="G225" s="455"/>
      <c r="H225" s="455"/>
      <c r="I225" s="456"/>
      <c r="J225" s="455"/>
      <c r="K225" s="457"/>
      <c r="L225" s="457"/>
      <c r="M225" s="457"/>
      <c r="N225" s="457"/>
      <c r="O225" s="457"/>
    </row>
    <row r="226" spans="1:15" ht="15">
      <c r="A226" s="453"/>
      <c r="B226" s="453"/>
      <c r="C226" s="453"/>
      <c r="D226" s="454"/>
      <c r="E226" s="454"/>
      <c r="F226" s="455"/>
      <c r="G226" s="455"/>
      <c r="H226" s="455"/>
      <c r="I226" s="456"/>
      <c r="J226" s="455"/>
      <c r="K226" s="457"/>
      <c r="L226" s="457"/>
      <c r="M226" s="457"/>
      <c r="N226" s="457"/>
      <c r="O226" s="457"/>
    </row>
    <row r="227" spans="1:15" ht="15">
      <c r="A227" s="453"/>
      <c r="B227" s="453"/>
      <c r="C227" s="453"/>
      <c r="D227" s="454"/>
      <c r="E227" s="454"/>
      <c r="F227" s="455"/>
      <c r="G227" s="455"/>
      <c r="H227" s="455"/>
      <c r="I227" s="456"/>
      <c r="J227" s="455"/>
      <c r="K227" s="457"/>
      <c r="L227" s="457"/>
      <c r="M227" s="457"/>
      <c r="N227" s="457"/>
      <c r="O227" s="457"/>
    </row>
    <row r="228" spans="1:15" ht="15">
      <c r="A228" s="453"/>
      <c r="B228" s="453"/>
      <c r="C228" s="453"/>
      <c r="D228" s="454"/>
      <c r="E228" s="454"/>
      <c r="F228" s="455"/>
      <c r="G228" s="455"/>
      <c r="H228" s="455"/>
      <c r="I228" s="456"/>
      <c r="J228" s="455"/>
      <c r="K228" s="457"/>
      <c r="L228" s="457"/>
      <c r="M228" s="457"/>
      <c r="N228" s="457"/>
      <c r="O228" s="457"/>
    </row>
    <row r="229" spans="1:15" ht="15">
      <c r="A229" s="453"/>
      <c r="B229" s="453"/>
      <c r="C229" s="453"/>
      <c r="D229" s="454"/>
      <c r="E229" s="454"/>
      <c r="F229" s="455"/>
      <c r="G229" s="455"/>
      <c r="H229" s="455"/>
      <c r="I229" s="456"/>
      <c r="J229" s="455"/>
      <c r="K229" s="457"/>
      <c r="L229" s="457"/>
      <c r="M229" s="457"/>
      <c r="N229" s="457"/>
      <c r="O229" s="457"/>
    </row>
    <row r="230" spans="1:15" ht="15">
      <c r="A230" s="453"/>
      <c r="B230" s="453"/>
      <c r="C230" s="453"/>
      <c r="D230" s="454"/>
      <c r="E230" s="454"/>
      <c r="F230" s="455"/>
      <c r="G230" s="455"/>
      <c r="H230" s="455"/>
      <c r="I230" s="456"/>
      <c r="J230" s="455"/>
      <c r="K230" s="457"/>
      <c r="L230" s="457"/>
      <c r="M230" s="457"/>
      <c r="N230" s="457"/>
      <c r="O230" s="457"/>
    </row>
    <row r="231" spans="1:15" ht="15">
      <c r="A231" s="453"/>
      <c r="B231" s="453"/>
      <c r="C231" s="453"/>
      <c r="D231" s="454"/>
      <c r="E231" s="454"/>
      <c r="F231" s="455"/>
      <c r="G231" s="455"/>
      <c r="H231" s="455"/>
      <c r="I231" s="456"/>
      <c r="J231" s="455"/>
      <c r="K231" s="457"/>
      <c r="L231" s="457"/>
      <c r="M231" s="457"/>
      <c r="N231" s="457"/>
      <c r="O231" s="457"/>
    </row>
    <row r="232" spans="1:15" ht="15">
      <c r="A232" s="453"/>
      <c r="B232" s="453"/>
      <c r="C232" s="453"/>
      <c r="D232" s="454"/>
      <c r="E232" s="454"/>
      <c r="F232" s="455"/>
      <c r="G232" s="455"/>
      <c r="H232" s="455"/>
      <c r="I232" s="456"/>
      <c r="J232" s="455"/>
      <c r="K232" s="457"/>
      <c r="L232" s="457"/>
      <c r="M232" s="457"/>
      <c r="N232" s="457"/>
      <c r="O232" s="457"/>
    </row>
    <row r="233" spans="1:15" ht="15">
      <c r="A233" s="453"/>
      <c r="B233" s="453"/>
      <c r="C233" s="453"/>
      <c r="D233" s="454"/>
      <c r="E233" s="454"/>
      <c r="F233" s="455"/>
      <c r="G233" s="455"/>
      <c r="H233" s="455"/>
      <c r="I233" s="456"/>
      <c r="J233" s="455"/>
      <c r="K233" s="457"/>
      <c r="L233" s="457"/>
      <c r="M233" s="457"/>
      <c r="N233" s="457"/>
      <c r="O233" s="457"/>
    </row>
    <row r="234" spans="1:15" ht="15">
      <c r="A234" s="453"/>
      <c r="B234" s="453"/>
      <c r="C234" s="453"/>
      <c r="D234" s="454"/>
      <c r="E234" s="454"/>
      <c r="F234" s="455"/>
      <c r="G234" s="455"/>
      <c r="H234" s="455"/>
      <c r="I234" s="456"/>
      <c r="J234" s="455"/>
      <c r="K234" s="457"/>
      <c r="L234" s="457"/>
      <c r="M234" s="457"/>
      <c r="N234" s="457"/>
      <c r="O234" s="457"/>
    </row>
    <row r="235" spans="1:15" ht="15">
      <c r="A235" s="453"/>
      <c r="B235" s="453"/>
      <c r="C235" s="453"/>
      <c r="D235" s="454"/>
      <c r="E235" s="454"/>
      <c r="F235" s="455"/>
      <c r="G235" s="455"/>
      <c r="H235" s="455"/>
      <c r="I235" s="456"/>
      <c r="J235" s="455"/>
      <c r="K235" s="457"/>
      <c r="L235" s="457"/>
      <c r="M235" s="457"/>
      <c r="N235" s="457"/>
      <c r="O235" s="457"/>
    </row>
    <row r="236" spans="1:15" ht="15">
      <c r="A236" s="453"/>
      <c r="B236" s="453"/>
      <c r="C236" s="453"/>
      <c r="D236" s="454"/>
      <c r="E236" s="454"/>
      <c r="F236" s="455"/>
      <c r="G236" s="455"/>
      <c r="H236" s="455"/>
      <c r="I236" s="456"/>
      <c r="J236" s="455"/>
      <c r="K236" s="457"/>
      <c r="L236" s="457"/>
      <c r="M236" s="457"/>
      <c r="N236" s="457"/>
      <c r="O236" s="457"/>
    </row>
    <row r="237" spans="1:15" ht="15">
      <c r="A237" s="453"/>
      <c r="B237" s="453"/>
      <c r="C237" s="453"/>
      <c r="D237" s="454"/>
      <c r="E237" s="454"/>
      <c r="F237" s="455"/>
      <c r="G237" s="455"/>
      <c r="H237" s="455"/>
      <c r="I237" s="456"/>
      <c r="J237" s="455"/>
      <c r="K237" s="457"/>
      <c r="L237" s="457"/>
      <c r="M237" s="457"/>
      <c r="N237" s="457"/>
      <c r="O237" s="457"/>
    </row>
    <row r="238" spans="1:15" ht="15">
      <c r="A238" s="453"/>
      <c r="B238" s="453"/>
      <c r="C238" s="453"/>
      <c r="D238" s="454"/>
      <c r="E238" s="454"/>
      <c r="F238" s="455"/>
      <c r="G238" s="455"/>
      <c r="H238" s="455"/>
      <c r="I238" s="456"/>
      <c r="J238" s="455"/>
      <c r="K238" s="457"/>
      <c r="L238" s="457"/>
      <c r="M238" s="457"/>
      <c r="N238" s="457"/>
      <c r="O238" s="457"/>
    </row>
    <row r="239" spans="1:15" ht="15">
      <c r="A239" s="453"/>
      <c r="B239" s="453"/>
      <c r="C239" s="453"/>
      <c r="D239" s="454"/>
      <c r="E239" s="454"/>
      <c r="F239" s="455"/>
      <c r="G239" s="455"/>
      <c r="H239" s="455"/>
      <c r="I239" s="456"/>
      <c r="J239" s="455"/>
      <c r="K239" s="457"/>
      <c r="L239" s="457"/>
      <c r="M239" s="457"/>
      <c r="N239" s="457"/>
      <c r="O239" s="457"/>
    </row>
    <row r="240" spans="1:15" ht="15">
      <c r="A240" s="453"/>
      <c r="B240" s="453"/>
      <c r="C240" s="453"/>
      <c r="D240" s="454"/>
      <c r="E240" s="454"/>
      <c r="F240" s="455"/>
      <c r="G240" s="455"/>
      <c r="H240" s="455"/>
      <c r="I240" s="456"/>
      <c r="J240" s="455"/>
      <c r="K240" s="457"/>
      <c r="L240" s="457"/>
      <c r="M240" s="457"/>
      <c r="N240" s="457"/>
      <c r="O240" s="457"/>
    </row>
    <row r="241" spans="1:15" ht="15">
      <c r="A241" s="453"/>
      <c r="B241" s="453"/>
      <c r="C241" s="453"/>
      <c r="D241" s="454"/>
      <c r="E241" s="454"/>
      <c r="F241" s="455"/>
      <c r="G241" s="455"/>
      <c r="H241" s="455"/>
      <c r="I241" s="456"/>
      <c r="J241" s="455"/>
      <c r="K241" s="457"/>
      <c r="L241" s="457"/>
      <c r="M241" s="457"/>
      <c r="N241" s="457"/>
      <c r="O241" s="457"/>
    </row>
    <row r="242" spans="1:15" ht="15">
      <c r="A242" s="453"/>
      <c r="B242" s="453"/>
      <c r="C242" s="453"/>
      <c r="D242" s="454"/>
      <c r="E242" s="454"/>
      <c r="F242" s="455"/>
      <c r="G242" s="455"/>
      <c r="H242" s="455"/>
      <c r="I242" s="456"/>
      <c r="J242" s="455"/>
      <c r="K242" s="457"/>
      <c r="L242" s="457"/>
      <c r="M242" s="457"/>
      <c r="N242" s="457"/>
      <c r="O242" s="457"/>
    </row>
    <row r="243" spans="1:15" ht="15">
      <c r="A243" s="453"/>
      <c r="B243" s="453"/>
      <c r="C243" s="453"/>
      <c r="D243" s="454"/>
      <c r="E243" s="454"/>
      <c r="F243" s="455"/>
      <c r="G243" s="455"/>
      <c r="H243" s="455"/>
      <c r="I243" s="456"/>
      <c r="J243" s="455"/>
      <c r="K243" s="457"/>
      <c r="L243" s="457"/>
      <c r="M243" s="457"/>
      <c r="N243" s="457"/>
      <c r="O243" s="457"/>
    </row>
    <row r="244" spans="1:15" ht="15">
      <c r="A244" s="453"/>
      <c r="B244" s="453"/>
      <c r="C244" s="453"/>
      <c r="D244" s="454"/>
      <c r="E244" s="454"/>
      <c r="F244" s="455"/>
      <c r="G244" s="455"/>
      <c r="H244" s="455"/>
      <c r="I244" s="456"/>
      <c r="J244" s="455"/>
      <c r="K244" s="457"/>
      <c r="L244" s="457"/>
      <c r="M244" s="457"/>
      <c r="N244" s="457"/>
      <c r="O244" s="457"/>
    </row>
    <row r="245" spans="1:15" ht="15">
      <c r="A245" s="453"/>
      <c r="B245" s="453"/>
      <c r="C245" s="453"/>
      <c r="D245" s="454"/>
      <c r="E245" s="454"/>
      <c r="F245" s="455"/>
      <c r="G245" s="455"/>
      <c r="H245" s="455"/>
      <c r="I245" s="456"/>
      <c r="J245" s="455"/>
      <c r="K245" s="457"/>
      <c r="L245" s="457"/>
      <c r="M245" s="457"/>
      <c r="N245" s="457"/>
      <c r="O245" s="457"/>
    </row>
    <row r="246" spans="1:15" ht="15">
      <c r="A246" s="453"/>
      <c r="B246" s="453"/>
      <c r="C246" s="453"/>
      <c r="D246" s="454"/>
      <c r="E246" s="454"/>
      <c r="F246" s="455"/>
      <c r="G246" s="455"/>
      <c r="H246" s="455"/>
      <c r="I246" s="456"/>
      <c r="J246" s="455"/>
      <c r="K246" s="457"/>
      <c r="L246" s="457"/>
      <c r="M246" s="457"/>
      <c r="N246" s="457"/>
      <c r="O246" s="457"/>
    </row>
    <row r="247" spans="1:15" ht="15">
      <c r="A247" s="453"/>
      <c r="B247" s="453"/>
      <c r="C247" s="453"/>
      <c r="D247" s="454"/>
      <c r="E247" s="454"/>
      <c r="F247" s="455"/>
      <c r="G247" s="455"/>
      <c r="H247" s="455"/>
      <c r="I247" s="456"/>
      <c r="J247" s="455"/>
      <c r="K247" s="457"/>
      <c r="L247" s="457"/>
      <c r="M247" s="457"/>
      <c r="N247" s="457"/>
      <c r="O247" s="457"/>
    </row>
    <row r="248" spans="1:15" ht="15">
      <c r="A248" s="453"/>
      <c r="B248" s="453"/>
      <c r="C248" s="453"/>
      <c r="D248" s="454"/>
      <c r="E248" s="454"/>
      <c r="F248" s="455"/>
      <c r="G248" s="455"/>
      <c r="H248" s="455"/>
      <c r="I248" s="456"/>
      <c r="J248" s="455"/>
      <c r="K248" s="457"/>
      <c r="L248" s="457"/>
      <c r="M248" s="457"/>
      <c r="N248" s="457"/>
      <c r="O248" s="457"/>
    </row>
    <row r="249" spans="1:15" ht="15">
      <c r="A249" s="453"/>
      <c r="B249" s="453"/>
      <c r="C249" s="453"/>
      <c r="D249" s="454"/>
      <c r="E249" s="454"/>
      <c r="F249" s="455"/>
      <c r="G249" s="455"/>
      <c r="H249" s="455"/>
      <c r="I249" s="456"/>
      <c r="J249" s="455"/>
      <c r="K249" s="457"/>
      <c r="L249" s="457"/>
      <c r="M249" s="457"/>
      <c r="N249" s="457"/>
      <c r="O249" s="457"/>
    </row>
    <row r="250" spans="1:15" ht="15">
      <c r="A250" s="453"/>
      <c r="B250" s="453"/>
      <c r="C250" s="453"/>
      <c r="D250" s="454"/>
      <c r="E250" s="454"/>
      <c r="F250" s="455"/>
      <c r="G250" s="455"/>
      <c r="H250" s="455"/>
      <c r="I250" s="456"/>
      <c r="J250" s="455"/>
      <c r="K250" s="457"/>
      <c r="L250" s="457"/>
      <c r="M250" s="457"/>
      <c r="N250" s="457"/>
      <c r="O250" s="457"/>
    </row>
    <row r="251" spans="1:15" ht="15">
      <c r="A251" s="453"/>
      <c r="B251" s="453"/>
      <c r="C251" s="453"/>
      <c r="D251" s="454"/>
      <c r="E251" s="454"/>
      <c r="F251" s="455"/>
      <c r="G251" s="455"/>
      <c r="H251" s="455"/>
      <c r="I251" s="456"/>
      <c r="J251" s="455"/>
      <c r="K251" s="457"/>
      <c r="L251" s="457"/>
      <c r="M251" s="457"/>
      <c r="N251" s="457"/>
      <c r="O251" s="457"/>
    </row>
    <row r="252" spans="1:15" ht="15">
      <c r="A252" s="453"/>
      <c r="B252" s="453"/>
      <c r="C252" s="453"/>
      <c r="D252" s="454"/>
      <c r="E252" s="454"/>
      <c r="F252" s="455"/>
      <c r="G252" s="455"/>
      <c r="H252" s="455"/>
      <c r="I252" s="456"/>
      <c r="J252" s="455"/>
      <c r="K252" s="457"/>
      <c r="L252" s="457"/>
      <c r="M252" s="457"/>
      <c r="N252" s="457"/>
      <c r="O252" s="457"/>
    </row>
    <row r="253" spans="1:15" ht="15">
      <c r="A253" s="453"/>
      <c r="B253" s="453"/>
      <c r="C253" s="453"/>
      <c r="D253" s="454"/>
      <c r="E253" s="454"/>
      <c r="F253" s="455"/>
      <c r="G253" s="455"/>
      <c r="H253" s="455"/>
      <c r="I253" s="456"/>
      <c r="J253" s="455"/>
      <c r="K253" s="457"/>
      <c r="L253" s="457"/>
      <c r="M253" s="457"/>
      <c r="N253" s="457"/>
      <c r="O253" s="457"/>
    </row>
    <row r="254" spans="1:15" ht="15">
      <c r="A254" s="453"/>
      <c r="B254" s="453"/>
      <c r="C254" s="453"/>
      <c r="D254" s="454"/>
      <c r="E254" s="454"/>
      <c r="F254" s="455"/>
      <c r="G254" s="455"/>
      <c r="H254" s="455"/>
      <c r="I254" s="456"/>
      <c r="J254" s="455"/>
      <c r="K254" s="457"/>
      <c r="L254" s="457"/>
      <c r="M254" s="457"/>
      <c r="N254" s="457"/>
      <c r="O254" s="457"/>
    </row>
    <row r="255" spans="1:15" ht="15">
      <c r="A255" s="453"/>
      <c r="B255" s="453"/>
      <c r="C255" s="453"/>
      <c r="D255" s="454"/>
      <c r="E255" s="454"/>
      <c r="F255" s="455"/>
      <c r="G255" s="455"/>
      <c r="H255" s="455"/>
      <c r="I255" s="456"/>
      <c r="J255" s="455"/>
      <c r="K255" s="457"/>
      <c r="L255" s="457"/>
      <c r="M255" s="457"/>
      <c r="N255" s="457"/>
      <c r="O255" s="457"/>
    </row>
    <row r="256" spans="1:15" ht="15">
      <c r="A256" s="453"/>
      <c r="B256" s="453"/>
      <c r="C256" s="453"/>
      <c r="D256" s="454"/>
      <c r="E256" s="454"/>
      <c r="F256" s="455"/>
      <c r="G256" s="455"/>
      <c r="H256" s="455"/>
      <c r="I256" s="456"/>
      <c r="J256" s="455"/>
      <c r="K256" s="457"/>
      <c r="L256" s="457"/>
      <c r="M256" s="457"/>
      <c r="N256" s="457"/>
      <c r="O256" s="457"/>
    </row>
  </sheetData>
  <sheetProtection selectLockedCells="1" selectUnlockedCells="1"/>
  <mergeCells count="126">
    <mergeCell ref="C1:H1"/>
    <mergeCell ref="L1:O1"/>
    <mergeCell ref="A2:A11"/>
    <mergeCell ref="B2:B6"/>
    <mergeCell ref="C2:C6"/>
    <mergeCell ref="D2:G6"/>
    <mergeCell ref="L2:O6"/>
    <mergeCell ref="B7:G11"/>
    <mergeCell ref="L7:O11"/>
    <mergeCell ref="A12:A20"/>
    <mergeCell ref="B12:B17"/>
    <mergeCell ref="C12:C17"/>
    <mergeCell ref="D12:G13"/>
    <mergeCell ref="L12:O13"/>
    <mergeCell ref="D14:G17"/>
    <mergeCell ref="L14:O17"/>
    <mergeCell ref="B18:G20"/>
    <mergeCell ref="L18:O20"/>
    <mergeCell ref="A21:A36"/>
    <mergeCell ref="B21:B24"/>
    <mergeCell ref="C21:C24"/>
    <mergeCell ref="D21:D24"/>
    <mergeCell ref="E21:G22"/>
    <mergeCell ref="L21:M22"/>
    <mergeCell ref="N21:O24"/>
    <mergeCell ref="E23:G24"/>
    <mergeCell ref="L23:M24"/>
    <mergeCell ref="B25:G28"/>
    <mergeCell ref="L25:O28"/>
    <mergeCell ref="B29:B32"/>
    <mergeCell ref="C29:C32"/>
    <mergeCell ref="D29:F32"/>
    <mergeCell ref="G29:G30"/>
    <mergeCell ref="L29:M30"/>
    <mergeCell ref="N29:O32"/>
    <mergeCell ref="G31:G32"/>
    <mergeCell ref="L31:M32"/>
    <mergeCell ref="B33:G36"/>
    <mergeCell ref="L33:O36"/>
    <mergeCell ref="A37:A64"/>
    <mergeCell ref="B37:B44"/>
    <mergeCell ref="C37:C44"/>
    <mergeCell ref="D37:G39"/>
    <mergeCell ref="L37:O39"/>
    <mergeCell ref="D40:G44"/>
    <mergeCell ref="L40:O44"/>
    <mergeCell ref="B45:G50"/>
    <mergeCell ref="L45:O50"/>
    <mergeCell ref="B51:B58"/>
    <mergeCell ref="C51:C58"/>
    <mergeCell ref="D51:G53"/>
    <mergeCell ref="L51:O53"/>
    <mergeCell ref="D54:G58"/>
    <mergeCell ref="L54:O58"/>
    <mergeCell ref="B59:G64"/>
    <mergeCell ref="L59:O64"/>
    <mergeCell ref="A65:A94"/>
    <mergeCell ref="B65:B69"/>
    <mergeCell ref="C65:C69"/>
    <mergeCell ref="D65:G69"/>
    <mergeCell ref="L65:O69"/>
    <mergeCell ref="B70:G74"/>
    <mergeCell ref="L70:O74"/>
    <mergeCell ref="B75:B79"/>
    <mergeCell ref="C75:C79"/>
    <mergeCell ref="D75:D79"/>
    <mergeCell ref="E75:G77"/>
    <mergeCell ref="L75:M77"/>
    <mergeCell ref="N75:O79"/>
    <mergeCell ref="B80:G84"/>
    <mergeCell ref="L80:O84"/>
    <mergeCell ref="B85:B89"/>
    <mergeCell ref="C85:C89"/>
    <mergeCell ref="D85:F89"/>
    <mergeCell ref="G85:G87"/>
    <mergeCell ref="L85:M87"/>
    <mergeCell ref="N85:O89"/>
    <mergeCell ref="G88:G89"/>
    <mergeCell ref="L88:M89"/>
    <mergeCell ref="B90:G94"/>
    <mergeCell ref="L90:O94"/>
    <mergeCell ref="A95:A101"/>
    <mergeCell ref="B95:B96"/>
    <mergeCell ref="C95:C96"/>
    <mergeCell ref="D95:G96"/>
    <mergeCell ref="L95:O96"/>
    <mergeCell ref="B97:G101"/>
    <mergeCell ref="L97:O101"/>
    <mergeCell ref="A102:A113"/>
    <mergeCell ref="B102:B109"/>
    <mergeCell ref="C102:C109"/>
    <mergeCell ref="D102:G104"/>
    <mergeCell ref="L102:O104"/>
    <mergeCell ref="D105:G109"/>
    <mergeCell ref="L105:O109"/>
    <mergeCell ref="B110:G113"/>
    <mergeCell ref="L110:O113"/>
    <mergeCell ref="A114:A121"/>
    <mergeCell ref="B114:B116"/>
    <mergeCell ref="C114:C116"/>
    <mergeCell ref="D114:G116"/>
    <mergeCell ref="L114:O116"/>
    <mergeCell ref="B117:G121"/>
    <mergeCell ref="A122:A138"/>
    <mergeCell ref="B122:B124"/>
    <mergeCell ref="C122:C124"/>
    <mergeCell ref="D122:D124"/>
    <mergeCell ref="E122:G124"/>
    <mergeCell ref="L122:O124"/>
    <mergeCell ref="B126:B130"/>
    <mergeCell ref="C126:C130"/>
    <mergeCell ref="D126:G130"/>
    <mergeCell ref="L126:O130"/>
    <mergeCell ref="B131:B135"/>
    <mergeCell ref="C131:C135"/>
    <mergeCell ref="D131:G135"/>
    <mergeCell ref="L131:O135"/>
    <mergeCell ref="B136:G138"/>
    <mergeCell ref="A139:A145"/>
    <mergeCell ref="B139:B142"/>
    <mergeCell ref="C139:C142"/>
    <mergeCell ref="D139:G142"/>
    <mergeCell ref="L139:O142"/>
    <mergeCell ref="B143:G145"/>
    <mergeCell ref="A147:G154"/>
    <mergeCell ref="L147:O154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  <rowBreaks count="1" manualBreakCount="1">
    <brk id="1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"/>
  <sheetViews>
    <sheetView zoomScaleSheetLayoutView="100" workbookViewId="0" topLeftCell="A1">
      <selection activeCell="H38" sqref="H38"/>
    </sheetView>
  </sheetViews>
  <sheetFormatPr defaultColWidth="9.140625" defaultRowHeight="15"/>
  <cols>
    <col min="1" max="1" width="6.140625" style="0" customWidth="1"/>
    <col min="2" max="2" width="8.28125" style="0" customWidth="1"/>
    <col min="3" max="3" width="16.140625" style="0" customWidth="1"/>
    <col min="4" max="4" width="4.7109375" style="7" customWidth="1"/>
    <col min="5" max="5" width="8.57421875" style="0" customWidth="1"/>
    <col min="6" max="6" width="12.57421875" style="58" customWidth="1"/>
    <col min="7" max="7" width="18.140625" style="58" customWidth="1"/>
    <col min="8" max="8" width="14.8515625" style="58" customWidth="1"/>
    <col min="9" max="9" width="55.57421875" style="58" customWidth="1"/>
    <col min="10" max="10" width="8.8515625" style="58" customWidth="1"/>
    <col min="11" max="11" width="8.8515625" style="60" customWidth="1"/>
    <col min="12" max="12" width="14.7109375" style="457" customWidth="1"/>
    <col min="13" max="13" width="5.140625" style="457" customWidth="1"/>
    <col min="14" max="14" width="9.8515625" style="457" customWidth="1"/>
    <col min="15" max="16384" width="8.7109375" style="0" customWidth="1"/>
  </cols>
  <sheetData>
    <row r="1" spans="1:14" ht="57" customHeight="1">
      <c r="A1" s="458" t="s">
        <v>1621</v>
      </c>
      <c r="B1" s="459" t="s">
        <v>1729</v>
      </c>
      <c r="C1" s="460" t="s">
        <v>1622</v>
      </c>
      <c r="D1" s="461"/>
      <c r="E1" s="462" t="s">
        <v>1623</v>
      </c>
      <c r="F1" s="462"/>
      <c r="G1" s="462"/>
      <c r="H1" s="462"/>
      <c r="I1" s="463" t="s">
        <v>32</v>
      </c>
      <c r="J1" s="463" t="s">
        <v>1624</v>
      </c>
      <c r="K1" s="147" t="s">
        <v>1625</v>
      </c>
      <c r="L1" s="464" t="s">
        <v>1626</v>
      </c>
      <c r="M1" s="464"/>
      <c r="N1" s="464"/>
    </row>
    <row r="2" spans="1:14" s="7" customFormat="1" ht="16.5" customHeight="1">
      <c r="A2" s="365" t="s">
        <v>1730</v>
      </c>
      <c r="B2" s="465" t="s">
        <v>1731</v>
      </c>
      <c r="C2" s="466" t="s">
        <v>1732</v>
      </c>
      <c r="D2" s="178" t="s">
        <v>1642</v>
      </c>
      <c r="E2" s="260" t="s">
        <v>257</v>
      </c>
      <c r="F2" s="260"/>
      <c r="G2" s="467" t="s">
        <v>255</v>
      </c>
      <c r="H2" s="468" t="s">
        <v>253</v>
      </c>
      <c r="I2" s="468">
        <f>VLOOKUP(H2,'Общий прайс лист'!A:B,2,FALSE)</f>
        <v>0</v>
      </c>
      <c r="J2" s="468">
        <v>1</v>
      </c>
      <c r="K2" s="469">
        <f>VLOOKUP(H2,'Общий прайс лист'!A:D,4,FALSE)</f>
        <v>67900</v>
      </c>
      <c r="L2" s="470">
        <f>VLOOKUP(G2,'Общий прайс лист'!A:D,4,FALSE)</f>
        <v>75900</v>
      </c>
      <c r="M2" s="326">
        <f>VLOOKUP(E2,'Общий прайс лист'!A:D,4,FALSE)</f>
        <v>82900</v>
      </c>
      <c r="N2" s="326"/>
    </row>
    <row r="3" spans="1:14" s="7" customFormat="1" ht="15">
      <c r="A3" s="365"/>
      <c r="B3" s="465"/>
      <c r="C3" s="466"/>
      <c r="D3" s="178"/>
      <c r="E3" s="260"/>
      <c r="F3" s="260"/>
      <c r="G3" s="467"/>
      <c r="H3" s="471" t="s">
        <v>334</v>
      </c>
      <c r="I3" s="471">
        <f>VLOOKUP(H3,'Общий прайс лист'!A:B,2,FALSE)</f>
        <v>0</v>
      </c>
      <c r="J3" s="471">
        <v>1</v>
      </c>
      <c r="K3" s="472">
        <f>VLOOKUP(H3,'Общий прайс лист'!A:D,4,FALSE)</f>
        <v>10900</v>
      </c>
      <c r="L3" s="470"/>
      <c r="M3" s="326"/>
      <c r="N3" s="326"/>
    </row>
    <row r="4" spans="1:14" s="7" customFormat="1" ht="15">
      <c r="A4" s="365"/>
      <c r="B4" s="465"/>
      <c r="C4" s="466"/>
      <c r="D4" s="178"/>
      <c r="E4" s="260"/>
      <c r="F4" s="260"/>
      <c r="G4" s="467"/>
      <c r="H4" s="471" t="s">
        <v>348</v>
      </c>
      <c r="I4" s="471">
        <f>VLOOKUP(H4,'Общий прайс лист'!A:B,2,FALSE)</f>
        <v>0</v>
      </c>
      <c r="J4" s="471">
        <v>1</v>
      </c>
      <c r="K4" s="472">
        <f>VLOOKUP(H4,'Общий прайс лист'!A:D,4,FALSE)</f>
        <v>6900</v>
      </c>
      <c r="L4" s="470"/>
      <c r="M4" s="326"/>
      <c r="N4" s="326"/>
    </row>
    <row r="5" spans="1:14" s="7" customFormat="1" ht="15">
      <c r="A5" s="365"/>
      <c r="B5" s="465"/>
      <c r="C5" s="466"/>
      <c r="D5" s="178"/>
      <c r="E5" s="260"/>
      <c r="F5" s="260"/>
      <c r="G5" s="467"/>
      <c r="H5" s="473" t="s">
        <v>382</v>
      </c>
      <c r="I5" s="473">
        <f>VLOOKUP(H5,'Общий прайс лист'!A:B,2,FALSE)</f>
        <v>0</v>
      </c>
      <c r="J5" s="473">
        <v>1</v>
      </c>
      <c r="K5" s="474">
        <f>VLOOKUP(H5,'Общий прайс лист'!A:D,4,FALSE)</f>
        <v>900</v>
      </c>
      <c r="L5" s="470"/>
      <c r="M5" s="326"/>
      <c r="N5" s="326"/>
    </row>
    <row r="6" spans="1:14" s="7" customFormat="1" ht="15">
      <c r="A6" s="365"/>
      <c r="B6" s="465"/>
      <c r="C6" s="466"/>
      <c r="D6" s="178"/>
      <c r="E6" s="260"/>
      <c r="F6" s="260"/>
      <c r="G6" s="475"/>
      <c r="H6" s="122" t="s">
        <v>554</v>
      </c>
      <c r="I6" s="122">
        <f>VLOOKUP(H6,'Общий прайс лист'!A:B,2,FALSE)</f>
        <v>0</v>
      </c>
      <c r="J6" s="122">
        <v>1</v>
      </c>
      <c r="K6" s="123">
        <f>VLOOKUP(H6,'Общий прайс лист'!A:D,4,FALSE)</f>
        <v>3900</v>
      </c>
      <c r="L6" s="476"/>
      <c r="M6" s="326"/>
      <c r="N6" s="326"/>
    </row>
    <row r="7" spans="1:14" s="7" customFormat="1" ht="15">
      <c r="A7" s="365"/>
      <c r="B7" s="465"/>
      <c r="C7" s="466"/>
      <c r="D7" s="178"/>
      <c r="E7" s="260"/>
      <c r="F7" s="260"/>
      <c r="G7" s="475"/>
      <c r="H7" s="83" t="s">
        <v>560</v>
      </c>
      <c r="I7" s="83">
        <f>VLOOKUP(H7,'Общий прайс лист'!A:B,2,FALSE)</f>
        <v>0</v>
      </c>
      <c r="J7" s="83">
        <v>1</v>
      </c>
      <c r="K7" s="84">
        <f>VLOOKUP(H7,'Общий прайс лист'!A:D,4,FALSE)</f>
        <v>5900</v>
      </c>
      <c r="L7" s="476"/>
      <c r="M7" s="326"/>
      <c r="N7" s="326"/>
    </row>
    <row r="8" spans="1:14" s="7" customFormat="1" ht="15" customHeight="1">
      <c r="A8" s="365"/>
      <c r="B8" s="465"/>
      <c r="C8" s="294" t="s">
        <v>1657</v>
      </c>
      <c r="D8" s="294"/>
      <c r="E8" s="294"/>
      <c r="F8" s="294"/>
      <c r="G8" s="294"/>
      <c r="H8" s="86" t="s">
        <v>623</v>
      </c>
      <c r="I8" s="477">
        <f>VLOOKUP(H8,'Общий прайс лист'!A:B,2,FALSE)</f>
        <v>0</v>
      </c>
      <c r="J8" s="477"/>
      <c r="K8" s="478">
        <f>VLOOKUP(H8,'Общий прайс лист'!A:D,4,FALSE)</f>
        <v>10900</v>
      </c>
      <c r="L8" s="479"/>
      <c r="M8" s="479"/>
      <c r="N8" s="479"/>
    </row>
    <row r="9" spans="1:14" s="7" customFormat="1" ht="15" customHeight="1">
      <c r="A9" s="365"/>
      <c r="B9" s="465"/>
      <c r="C9" s="294"/>
      <c r="D9" s="294"/>
      <c r="E9" s="294"/>
      <c r="F9" s="294"/>
      <c r="G9" s="294"/>
      <c r="H9" s="90" t="s">
        <v>366</v>
      </c>
      <c r="I9" s="480">
        <f>VLOOKUP(H9,'Общий прайс лист'!A:B,2,FALSE)</f>
        <v>0</v>
      </c>
      <c r="J9" s="480"/>
      <c r="K9" s="481">
        <f>VLOOKUP(H9,'Общий прайс лист'!A:D,4,FALSE)</f>
        <v>6900</v>
      </c>
      <c r="L9" s="479"/>
      <c r="M9" s="479"/>
      <c r="N9" s="479"/>
    </row>
    <row r="10" spans="1:14" s="7" customFormat="1" ht="15" customHeight="1">
      <c r="A10" s="365"/>
      <c r="B10" s="465"/>
      <c r="C10" s="294"/>
      <c r="D10" s="294"/>
      <c r="E10" s="294"/>
      <c r="F10" s="294"/>
      <c r="G10" s="294"/>
      <c r="H10" s="90" t="s">
        <v>580</v>
      </c>
      <c r="I10" s="480">
        <f>VLOOKUP(H10,'Общий прайс лист'!A:B,2,FALSE)</f>
        <v>0</v>
      </c>
      <c r="J10" s="480"/>
      <c r="K10" s="481">
        <f>VLOOKUP(H10,'Общий прайс лист'!A:D,4,FALSE)</f>
        <v>9900</v>
      </c>
      <c r="L10" s="479"/>
      <c r="M10" s="479"/>
      <c r="N10" s="479"/>
    </row>
    <row r="11" spans="1:14" s="7" customFormat="1" ht="15" customHeight="1">
      <c r="A11" s="365"/>
      <c r="B11" s="465"/>
      <c r="C11" s="294"/>
      <c r="D11" s="294"/>
      <c r="E11" s="294"/>
      <c r="F11" s="294"/>
      <c r="G11" s="294"/>
      <c r="H11" s="90" t="s">
        <v>544</v>
      </c>
      <c r="I11" s="480">
        <f>VLOOKUP(H11,'Общий прайс лист'!A:B,2,FALSE)</f>
        <v>0</v>
      </c>
      <c r="J11" s="480"/>
      <c r="K11" s="481">
        <f>VLOOKUP(H11,'Общий прайс лист'!A:D,4,FALSE)</f>
        <v>9900</v>
      </c>
      <c r="L11" s="479"/>
      <c r="M11" s="479"/>
      <c r="N11" s="479"/>
    </row>
    <row r="12" spans="1:14" s="7" customFormat="1" ht="15.75" customHeight="1">
      <c r="A12" s="365"/>
      <c r="B12" s="465"/>
      <c r="C12" s="294"/>
      <c r="D12" s="294"/>
      <c r="E12" s="294"/>
      <c r="F12" s="294"/>
      <c r="G12" s="294"/>
      <c r="H12" s="90" t="s">
        <v>554</v>
      </c>
      <c r="I12" s="480">
        <f>VLOOKUP(H12,'Общий прайс лист'!A:B,2,FALSE)</f>
        <v>0</v>
      </c>
      <c r="J12" s="480"/>
      <c r="K12" s="481">
        <f>VLOOKUP(H12,'Общий прайс лист'!A:D,4,FALSE)</f>
        <v>3900</v>
      </c>
      <c r="L12" s="479"/>
      <c r="M12" s="479"/>
      <c r="N12" s="479"/>
    </row>
    <row r="13" spans="1:14" s="7" customFormat="1" ht="15.75" customHeight="1">
      <c r="A13" s="365"/>
      <c r="B13" s="465"/>
      <c r="C13" s="294"/>
      <c r="D13" s="294"/>
      <c r="E13" s="294"/>
      <c r="F13" s="294"/>
      <c r="G13" s="294"/>
      <c r="H13" s="266" t="s">
        <v>358</v>
      </c>
      <c r="I13" s="482">
        <f>VLOOKUP(H13,'Общий прайс лист'!A:B,2,FALSE)</f>
        <v>0</v>
      </c>
      <c r="J13" s="482"/>
      <c r="K13" s="483">
        <f>VLOOKUP(H13,'Общий прайс лист'!A:D,4,FALSE)</f>
        <v>9900</v>
      </c>
      <c r="L13" s="479"/>
      <c r="M13" s="479"/>
      <c r="N13" s="479"/>
    </row>
    <row r="14" spans="1:14" s="7" customFormat="1" ht="15.75" customHeight="1">
      <c r="A14" s="365"/>
      <c r="B14" s="465"/>
      <c r="C14" s="294"/>
      <c r="D14" s="294"/>
      <c r="E14" s="294"/>
      <c r="F14" s="294"/>
      <c r="G14" s="294"/>
      <c r="H14" s="90" t="s">
        <v>360</v>
      </c>
      <c r="I14" s="480">
        <f>VLOOKUP(H14,'Общий прайс лист'!A:B,2,FALSE)</f>
        <v>0</v>
      </c>
      <c r="J14" s="480"/>
      <c r="K14" s="481">
        <f>VLOOKUP(H14,'Общий прайс лист'!A:D,4,FALSE)</f>
        <v>9900</v>
      </c>
      <c r="L14" s="479"/>
      <c r="M14" s="479"/>
      <c r="N14" s="479"/>
    </row>
    <row r="15" spans="1:14" s="7" customFormat="1" ht="15">
      <c r="A15" s="365"/>
      <c r="B15" s="465"/>
      <c r="C15" s="294"/>
      <c r="D15" s="294"/>
      <c r="E15" s="294"/>
      <c r="F15" s="294"/>
      <c r="G15" s="294"/>
      <c r="H15" s="266" t="s">
        <v>362</v>
      </c>
      <c r="I15" s="482">
        <f>VLOOKUP(H15,'Общий прайс лист'!A:B,2,FALSE)</f>
        <v>0</v>
      </c>
      <c r="J15" s="482"/>
      <c r="K15" s="483">
        <f>VLOOKUP(H15,'Общий прайс лист'!A:D,4,FALSE)</f>
        <v>9900</v>
      </c>
      <c r="L15" s="479"/>
      <c r="M15" s="479"/>
      <c r="N15" s="479"/>
    </row>
    <row r="16" spans="1:14" s="7" customFormat="1" ht="18" customHeight="1">
      <c r="A16" s="365" t="s">
        <v>1733</v>
      </c>
      <c r="B16" s="465" t="s">
        <v>1731</v>
      </c>
      <c r="C16" s="466" t="s">
        <v>1734</v>
      </c>
      <c r="D16" s="178" t="s">
        <v>1642</v>
      </c>
      <c r="E16" s="260" t="s">
        <v>263</v>
      </c>
      <c r="F16" s="260"/>
      <c r="G16" s="467" t="s">
        <v>261</v>
      </c>
      <c r="H16" s="468" t="s">
        <v>259</v>
      </c>
      <c r="I16" s="468">
        <f>VLOOKUP(H16,'Общий прайс лист'!A:B,2,FALSE)</f>
        <v>0</v>
      </c>
      <c r="J16" s="468">
        <v>1</v>
      </c>
      <c r="K16" s="469">
        <f>VLOOKUP(H16,'Общий прайс лист'!A:D,4,FALSE)</f>
        <v>76900</v>
      </c>
      <c r="L16" s="470">
        <f>VLOOKUP(G16,'Общий прайс лист'!A:D,4,FALSE)</f>
        <v>81900</v>
      </c>
      <c r="M16" s="326">
        <f>VLOOKUP(E16,'Общий прайс лист'!A:D,4,FALSE)</f>
        <v>88900</v>
      </c>
      <c r="N16" s="326"/>
    </row>
    <row r="17" spans="1:14" s="7" customFormat="1" ht="15">
      <c r="A17" s="365"/>
      <c r="B17" s="465"/>
      <c r="C17" s="466"/>
      <c r="D17" s="178"/>
      <c r="E17" s="260"/>
      <c r="F17" s="260"/>
      <c r="G17" s="467"/>
      <c r="H17" s="471" t="s">
        <v>334</v>
      </c>
      <c r="I17" s="471">
        <f>VLOOKUP(H17,'Общий прайс лист'!A:B,2,FALSE)</f>
        <v>0</v>
      </c>
      <c r="J17" s="471">
        <v>1</v>
      </c>
      <c r="K17" s="472">
        <f>VLOOKUP(H17,'Общий прайс лист'!A:D,4,FALSE)</f>
        <v>10900</v>
      </c>
      <c r="L17" s="470"/>
      <c r="M17" s="326"/>
      <c r="N17" s="326"/>
    </row>
    <row r="18" spans="1:14" s="7" customFormat="1" ht="15">
      <c r="A18" s="365"/>
      <c r="B18" s="465"/>
      <c r="C18" s="466"/>
      <c r="D18" s="178"/>
      <c r="E18" s="260"/>
      <c r="F18" s="260"/>
      <c r="G18" s="467"/>
      <c r="H18" s="471" t="s">
        <v>348</v>
      </c>
      <c r="I18" s="471">
        <f>VLOOKUP(H18,'Общий прайс лист'!A:B,2,FALSE)</f>
        <v>0</v>
      </c>
      <c r="J18" s="471">
        <v>1</v>
      </c>
      <c r="K18" s="472">
        <f>VLOOKUP(H18,'Общий прайс лист'!A:D,4,FALSE)</f>
        <v>6900</v>
      </c>
      <c r="L18" s="470"/>
      <c r="M18" s="326"/>
      <c r="N18" s="326"/>
    </row>
    <row r="19" spans="1:14" s="7" customFormat="1" ht="15">
      <c r="A19" s="365"/>
      <c r="B19" s="465"/>
      <c r="C19" s="466"/>
      <c r="D19" s="178"/>
      <c r="E19" s="260"/>
      <c r="F19" s="260"/>
      <c r="G19" s="467"/>
      <c r="H19" s="473" t="s">
        <v>382</v>
      </c>
      <c r="I19" s="473">
        <f>VLOOKUP(H19,'Общий прайс лист'!A:B,2,FALSE)</f>
        <v>0</v>
      </c>
      <c r="J19" s="473">
        <v>1</v>
      </c>
      <c r="K19" s="474">
        <f>VLOOKUP(H19,'Общий прайс лист'!A:D,4,FALSE)</f>
        <v>900</v>
      </c>
      <c r="L19" s="470"/>
      <c r="M19" s="326"/>
      <c r="N19" s="326"/>
    </row>
    <row r="20" spans="1:14" s="7" customFormat="1" ht="15">
      <c r="A20" s="365"/>
      <c r="B20" s="465"/>
      <c r="C20" s="466"/>
      <c r="D20" s="178"/>
      <c r="E20" s="260"/>
      <c r="F20" s="260"/>
      <c r="G20" s="475"/>
      <c r="H20" s="122" t="s">
        <v>554</v>
      </c>
      <c r="I20" s="122">
        <f>VLOOKUP(H20,'Общий прайс лист'!A:B,2,FALSE)</f>
        <v>0</v>
      </c>
      <c r="J20" s="122">
        <v>1</v>
      </c>
      <c r="K20" s="123">
        <f>VLOOKUP(H20,'Общий прайс лист'!A:D,4,FALSE)</f>
        <v>3900</v>
      </c>
      <c r="L20" s="476"/>
      <c r="M20" s="326"/>
      <c r="N20" s="326"/>
    </row>
    <row r="21" spans="1:14" s="7" customFormat="1" ht="15">
      <c r="A21" s="365"/>
      <c r="B21" s="465"/>
      <c r="C21" s="466"/>
      <c r="D21" s="178"/>
      <c r="E21" s="260"/>
      <c r="F21" s="260"/>
      <c r="G21" s="475"/>
      <c r="H21" s="83" t="s">
        <v>560</v>
      </c>
      <c r="I21" s="83">
        <f>VLOOKUP(H21,'Общий прайс лист'!A:B,2,FALSE)</f>
        <v>0</v>
      </c>
      <c r="J21" s="83">
        <v>1</v>
      </c>
      <c r="K21" s="84">
        <f>VLOOKUP(H21,'Общий прайс лист'!A:D,4,FALSE)</f>
        <v>5900</v>
      </c>
      <c r="L21" s="476"/>
      <c r="M21" s="326"/>
      <c r="N21" s="326"/>
    </row>
    <row r="22" spans="1:14" s="7" customFormat="1" ht="15" customHeight="1">
      <c r="A22" s="365"/>
      <c r="B22" s="465"/>
      <c r="C22" s="294" t="s">
        <v>1657</v>
      </c>
      <c r="D22" s="294"/>
      <c r="E22" s="294"/>
      <c r="F22" s="294"/>
      <c r="G22" s="294"/>
      <c r="H22" s="86" t="s">
        <v>623</v>
      </c>
      <c r="I22" s="477">
        <f>VLOOKUP(H22,'Общий прайс лист'!A:B,2,FALSE)</f>
        <v>0</v>
      </c>
      <c r="J22" s="477"/>
      <c r="K22" s="478">
        <f>VLOOKUP(H22,'Общий прайс лист'!A:D,4,FALSE)</f>
        <v>10900</v>
      </c>
      <c r="L22" s="479"/>
      <c r="M22" s="479"/>
      <c r="N22" s="479"/>
    </row>
    <row r="23" spans="1:14" s="7" customFormat="1" ht="15" customHeight="1">
      <c r="A23" s="365"/>
      <c r="B23" s="465"/>
      <c r="C23" s="294"/>
      <c r="D23" s="294"/>
      <c r="E23" s="294"/>
      <c r="F23" s="294"/>
      <c r="G23" s="294"/>
      <c r="H23" s="90" t="s">
        <v>366</v>
      </c>
      <c r="I23" s="480">
        <f>VLOOKUP(H23,'Общий прайс лист'!A:B,2,FALSE)</f>
        <v>0</v>
      </c>
      <c r="J23" s="480"/>
      <c r="K23" s="481">
        <f>VLOOKUP(H23,'Общий прайс лист'!A:D,4,FALSE)</f>
        <v>6900</v>
      </c>
      <c r="L23" s="479"/>
      <c r="M23" s="479"/>
      <c r="N23" s="479"/>
    </row>
    <row r="24" spans="1:14" s="7" customFormat="1" ht="15" customHeight="1">
      <c r="A24" s="365"/>
      <c r="B24" s="465"/>
      <c r="C24" s="294"/>
      <c r="D24" s="294"/>
      <c r="E24" s="294"/>
      <c r="F24" s="294"/>
      <c r="G24" s="294"/>
      <c r="H24" s="90" t="s">
        <v>580</v>
      </c>
      <c r="I24" s="480">
        <f>VLOOKUP(H24,'Общий прайс лист'!A:B,2,FALSE)</f>
        <v>0</v>
      </c>
      <c r="J24" s="480"/>
      <c r="K24" s="481">
        <f>VLOOKUP(H24,'Общий прайс лист'!A:D,4,FALSE)</f>
        <v>9900</v>
      </c>
      <c r="L24" s="479"/>
      <c r="M24" s="479"/>
      <c r="N24" s="479"/>
    </row>
    <row r="25" spans="1:14" s="7" customFormat="1" ht="15" customHeight="1">
      <c r="A25" s="365"/>
      <c r="B25" s="465"/>
      <c r="C25" s="294"/>
      <c r="D25" s="294"/>
      <c r="E25" s="294"/>
      <c r="F25" s="294"/>
      <c r="G25" s="294"/>
      <c r="H25" s="90" t="s">
        <v>544</v>
      </c>
      <c r="I25" s="480">
        <f>VLOOKUP(H25,'Общий прайс лист'!A:B,2,FALSE)</f>
        <v>0</v>
      </c>
      <c r="J25" s="480"/>
      <c r="K25" s="481">
        <f>VLOOKUP(H25,'Общий прайс лист'!A:D,4,FALSE)</f>
        <v>9900</v>
      </c>
      <c r="L25" s="479"/>
      <c r="M25" s="479"/>
      <c r="N25" s="479"/>
    </row>
    <row r="26" spans="1:14" s="7" customFormat="1" ht="15.75" customHeight="1">
      <c r="A26" s="365"/>
      <c r="B26" s="465"/>
      <c r="C26" s="294"/>
      <c r="D26" s="294"/>
      <c r="E26" s="294"/>
      <c r="F26" s="294"/>
      <c r="G26" s="294"/>
      <c r="H26" s="90" t="s">
        <v>554</v>
      </c>
      <c r="I26" s="480">
        <f>VLOOKUP(H26,'Общий прайс лист'!A:B,2,FALSE)</f>
        <v>0</v>
      </c>
      <c r="J26" s="480"/>
      <c r="K26" s="481">
        <f>VLOOKUP(H26,'Общий прайс лист'!A:D,4,FALSE)</f>
        <v>3900</v>
      </c>
      <c r="L26" s="479"/>
      <c r="M26" s="479"/>
      <c r="N26" s="479"/>
    </row>
    <row r="27" spans="1:14" s="7" customFormat="1" ht="15.75" customHeight="1">
      <c r="A27" s="365"/>
      <c r="B27" s="465"/>
      <c r="C27" s="294"/>
      <c r="D27" s="294"/>
      <c r="E27" s="294"/>
      <c r="F27" s="294"/>
      <c r="G27" s="294"/>
      <c r="H27" s="266" t="s">
        <v>358</v>
      </c>
      <c r="I27" s="482">
        <f>VLOOKUP(H27,'Общий прайс лист'!A:B,2,FALSE)</f>
        <v>0</v>
      </c>
      <c r="J27" s="482"/>
      <c r="K27" s="483">
        <f>VLOOKUP(H27,'Общий прайс лист'!A:D,4,FALSE)</f>
        <v>9900</v>
      </c>
      <c r="L27" s="479"/>
      <c r="M27" s="479"/>
      <c r="N27" s="479"/>
    </row>
    <row r="28" spans="1:14" s="7" customFormat="1" ht="15.75" customHeight="1">
      <c r="A28" s="365"/>
      <c r="B28" s="465"/>
      <c r="C28" s="294"/>
      <c r="D28" s="294"/>
      <c r="E28" s="294"/>
      <c r="F28" s="294"/>
      <c r="G28" s="294"/>
      <c r="H28" s="90" t="s">
        <v>360</v>
      </c>
      <c r="I28" s="480">
        <f>VLOOKUP(H28,'Общий прайс лист'!A:B,2,FALSE)</f>
        <v>0</v>
      </c>
      <c r="J28" s="480"/>
      <c r="K28" s="481">
        <f>VLOOKUP(H28,'Общий прайс лист'!A:D,4,FALSE)</f>
        <v>9900</v>
      </c>
      <c r="L28" s="479"/>
      <c r="M28" s="479"/>
      <c r="N28" s="479"/>
    </row>
    <row r="29" spans="1:14" s="7" customFormat="1" ht="15">
      <c r="A29" s="365"/>
      <c r="B29" s="465"/>
      <c r="C29" s="294"/>
      <c r="D29" s="294"/>
      <c r="E29" s="294"/>
      <c r="F29" s="294"/>
      <c r="G29" s="294"/>
      <c r="H29" s="266" t="s">
        <v>362</v>
      </c>
      <c r="I29" s="482">
        <f>VLOOKUP(H29,'Общий прайс лист'!A:B,2,FALSE)</f>
        <v>0</v>
      </c>
      <c r="J29" s="482"/>
      <c r="K29" s="483">
        <f>VLOOKUP(H29,'Общий прайс лист'!A:D,4,FALSE)</f>
        <v>9900</v>
      </c>
      <c r="L29" s="479"/>
      <c r="M29" s="479"/>
      <c r="N29" s="479"/>
    </row>
    <row r="30" spans="1:14" s="7" customFormat="1" ht="15" customHeight="1">
      <c r="A30" s="365" t="s">
        <v>1733</v>
      </c>
      <c r="B30" s="465" t="s">
        <v>1735</v>
      </c>
      <c r="C30" s="177" t="s">
        <v>1736</v>
      </c>
      <c r="D30" s="178" t="s">
        <v>1642</v>
      </c>
      <c r="E30" s="260" t="s">
        <v>267</v>
      </c>
      <c r="F30" s="260"/>
      <c r="G30" s="467" t="s">
        <v>265</v>
      </c>
      <c r="H30" s="468" t="s">
        <v>259</v>
      </c>
      <c r="I30" s="468">
        <f>VLOOKUP(H30,'Общий прайс лист'!A:B,2,FALSE)</f>
        <v>0</v>
      </c>
      <c r="J30" s="468">
        <v>1</v>
      </c>
      <c r="K30" s="469">
        <f>VLOOKUP(H30,'Общий прайс лист'!A:D,4,FALSE)</f>
        <v>76900</v>
      </c>
      <c r="L30" s="484">
        <f>VLOOKUP(G30,'Общий прайс лист'!A:D,4,FALSE)</f>
        <v>87900</v>
      </c>
      <c r="M30" s="262">
        <f>VLOOKUP(E30,'Общий прайс лист'!A:D,4,FALSE)</f>
        <v>94900</v>
      </c>
      <c r="N30" s="262"/>
    </row>
    <row r="31" spans="1:14" s="7" customFormat="1" ht="15">
      <c r="A31" s="365"/>
      <c r="B31" s="465"/>
      <c r="C31" s="177"/>
      <c r="D31" s="178"/>
      <c r="E31" s="260"/>
      <c r="F31" s="260"/>
      <c r="G31" s="467"/>
      <c r="H31" s="471" t="s">
        <v>336</v>
      </c>
      <c r="I31" s="471">
        <f>VLOOKUP(H31,'Общий прайс лист'!A:B,2,FALSE)</f>
        <v>0</v>
      </c>
      <c r="J31" s="471">
        <v>1</v>
      </c>
      <c r="K31" s="472">
        <f>VLOOKUP(H31,'Общий прайс лист'!A:D,4,FALSE)</f>
        <v>12900</v>
      </c>
      <c r="L31" s="484"/>
      <c r="M31" s="262"/>
      <c r="N31" s="262"/>
    </row>
    <row r="32" spans="1:14" s="7" customFormat="1" ht="15">
      <c r="A32" s="365"/>
      <c r="B32" s="465"/>
      <c r="C32" s="177"/>
      <c r="D32" s="178"/>
      <c r="E32" s="260"/>
      <c r="F32" s="260"/>
      <c r="G32" s="467"/>
      <c r="H32" s="471" t="s">
        <v>1737</v>
      </c>
      <c r="I32" s="471" t="s">
        <v>1738</v>
      </c>
      <c r="J32" s="471">
        <v>1</v>
      </c>
      <c r="K32" s="472"/>
      <c r="L32" s="484"/>
      <c r="M32" s="262"/>
      <c r="N32" s="262"/>
    </row>
    <row r="33" spans="1:14" s="7" customFormat="1" ht="15">
      <c r="A33" s="365"/>
      <c r="B33" s="465"/>
      <c r="C33" s="177"/>
      <c r="D33" s="178"/>
      <c r="E33" s="260"/>
      <c r="F33" s="260"/>
      <c r="G33" s="467"/>
      <c r="H33" s="473" t="s">
        <v>382</v>
      </c>
      <c r="I33" s="473">
        <f>VLOOKUP(H33,'Общий прайс лист'!A:B,2,FALSE)</f>
        <v>0</v>
      </c>
      <c r="J33" s="473">
        <v>1</v>
      </c>
      <c r="K33" s="474">
        <f>VLOOKUP(H33,'Общий прайс лист'!A:D,4,FALSE)</f>
        <v>900</v>
      </c>
      <c r="L33" s="484"/>
      <c r="M33" s="262"/>
      <c r="N33" s="262"/>
    </row>
    <row r="34" spans="1:14" s="7" customFormat="1" ht="15">
      <c r="A34" s="365"/>
      <c r="B34" s="465"/>
      <c r="C34" s="177"/>
      <c r="D34" s="178"/>
      <c r="E34" s="260"/>
      <c r="F34" s="260"/>
      <c r="G34" s="475"/>
      <c r="H34" s="79" t="s">
        <v>560</v>
      </c>
      <c r="I34" s="79">
        <f>VLOOKUP(H34,'Общий прайс лист'!A:B,2,FALSE)</f>
        <v>0</v>
      </c>
      <c r="J34" s="79">
        <v>1</v>
      </c>
      <c r="K34" s="80">
        <f>VLOOKUP(H34,'Общий прайс лист'!A:D,4,FALSE)</f>
        <v>5900</v>
      </c>
      <c r="L34" s="485"/>
      <c r="M34" s="262"/>
      <c r="N34" s="262"/>
    </row>
    <row r="35" spans="1:14" s="7" customFormat="1" ht="15">
      <c r="A35" s="365"/>
      <c r="B35" s="465"/>
      <c r="C35" s="177"/>
      <c r="D35" s="178"/>
      <c r="E35" s="260"/>
      <c r="F35" s="260"/>
      <c r="G35" s="475"/>
      <c r="H35" s="83" t="s">
        <v>554</v>
      </c>
      <c r="I35" s="83">
        <f>VLOOKUP(H35,'Общий прайс лист'!A:B,2,FALSE)</f>
        <v>0</v>
      </c>
      <c r="J35" s="83">
        <v>1</v>
      </c>
      <c r="K35" s="84">
        <f>VLOOKUP(H35,'Общий прайс лист'!A:D,4,FALSE)</f>
        <v>3900</v>
      </c>
      <c r="L35" s="485"/>
      <c r="M35" s="262"/>
      <c r="N35" s="262"/>
    </row>
    <row r="36" spans="1:14" s="7" customFormat="1" ht="15" customHeight="1">
      <c r="A36" s="365"/>
      <c r="B36" s="465"/>
      <c r="C36" s="486" t="s">
        <v>1657</v>
      </c>
      <c r="D36" s="486"/>
      <c r="E36" s="486"/>
      <c r="F36" s="486"/>
      <c r="G36" s="486"/>
      <c r="H36" s="86" t="s">
        <v>623</v>
      </c>
      <c r="I36" s="477">
        <f>VLOOKUP(H36,'Общий прайс лист'!A:B,2,FALSE)</f>
        <v>0</v>
      </c>
      <c r="J36" s="477"/>
      <c r="K36" s="478">
        <f>VLOOKUP(H36,'Общий прайс лист'!A:D,4,FALSE)</f>
        <v>10900</v>
      </c>
      <c r="L36" s="487"/>
      <c r="M36" s="487"/>
      <c r="N36" s="487"/>
    </row>
    <row r="37" spans="1:14" s="7" customFormat="1" ht="15">
      <c r="A37" s="365"/>
      <c r="B37" s="465"/>
      <c r="C37" s="486"/>
      <c r="D37" s="486"/>
      <c r="E37" s="486"/>
      <c r="F37" s="486"/>
      <c r="G37" s="486"/>
      <c r="H37" s="90" t="s">
        <v>366</v>
      </c>
      <c r="I37" s="480">
        <f>VLOOKUP(H37,'Общий прайс лист'!A:B,2,FALSE)</f>
        <v>0</v>
      </c>
      <c r="J37" s="480"/>
      <c r="K37" s="481">
        <f>VLOOKUP(H37,'Общий прайс лист'!A:D,4,FALSE)</f>
        <v>6900</v>
      </c>
      <c r="L37" s="487"/>
      <c r="M37" s="487"/>
      <c r="N37" s="487"/>
    </row>
    <row r="38" spans="1:14" s="7" customFormat="1" ht="15">
      <c r="A38" s="365"/>
      <c r="B38" s="465"/>
      <c r="C38" s="486"/>
      <c r="D38" s="486"/>
      <c r="E38" s="486"/>
      <c r="F38" s="486"/>
      <c r="G38" s="486"/>
      <c r="H38" s="90" t="s">
        <v>580</v>
      </c>
      <c r="I38" s="480">
        <f>VLOOKUP(H38,'Общий прайс лист'!A:B,2,FALSE)</f>
        <v>0</v>
      </c>
      <c r="J38" s="480"/>
      <c r="K38" s="481">
        <f>VLOOKUP(H38,'Общий прайс лист'!A:D,4,FALSE)</f>
        <v>9900</v>
      </c>
      <c r="L38" s="487"/>
      <c r="M38" s="487"/>
      <c r="N38" s="487"/>
    </row>
    <row r="39" spans="1:14" s="7" customFormat="1" ht="15">
      <c r="A39" s="365"/>
      <c r="B39" s="465"/>
      <c r="C39" s="486"/>
      <c r="D39" s="486"/>
      <c r="E39" s="486"/>
      <c r="F39" s="486"/>
      <c r="G39" s="486"/>
      <c r="H39" s="90" t="s">
        <v>544</v>
      </c>
      <c r="I39" s="480">
        <f>VLOOKUP(H39,'Общий прайс лист'!A:B,2,FALSE)</f>
        <v>0</v>
      </c>
      <c r="J39" s="480"/>
      <c r="K39" s="481">
        <f>VLOOKUP(H39,'Общий прайс лист'!A:D,4,FALSE)</f>
        <v>9900</v>
      </c>
      <c r="L39" s="487"/>
      <c r="M39" s="487"/>
      <c r="N39" s="487"/>
    </row>
    <row r="40" spans="1:14" s="7" customFormat="1" ht="15">
      <c r="A40" s="365"/>
      <c r="B40" s="465"/>
      <c r="C40" s="486"/>
      <c r="D40" s="486"/>
      <c r="E40" s="486"/>
      <c r="F40" s="486"/>
      <c r="G40" s="486"/>
      <c r="H40" s="93" t="s">
        <v>358</v>
      </c>
      <c r="I40" s="488">
        <f>VLOOKUP(H40,'Общий прайс лист'!A:B,2,FALSE)</f>
        <v>0</v>
      </c>
      <c r="J40" s="488"/>
      <c r="K40" s="489">
        <f>VLOOKUP(H40,'Общий прайс лист'!A:D,4,FALSE)</f>
        <v>9900</v>
      </c>
      <c r="L40" s="487"/>
      <c r="M40" s="487"/>
      <c r="N40" s="487"/>
    </row>
    <row r="41" spans="1:14" s="7" customFormat="1" ht="15">
      <c r="A41" s="365"/>
      <c r="B41" s="465"/>
      <c r="C41" s="486"/>
      <c r="D41" s="486"/>
      <c r="E41" s="486"/>
      <c r="F41" s="486"/>
      <c r="G41" s="486"/>
      <c r="H41" s="93" t="s">
        <v>360</v>
      </c>
      <c r="I41" s="488">
        <f>VLOOKUP(H41,'Общий прайс лист'!A:B,2,FALSE)</f>
        <v>0</v>
      </c>
      <c r="J41" s="488"/>
      <c r="K41" s="489">
        <f>VLOOKUP(H41,'Общий прайс лист'!A:D,4,FALSE)</f>
        <v>9900</v>
      </c>
      <c r="L41" s="487"/>
      <c r="M41" s="487"/>
      <c r="N41" s="487"/>
    </row>
    <row r="42" spans="1:14" s="7" customFormat="1" ht="15">
      <c r="A42" s="365"/>
      <c r="B42" s="465"/>
      <c r="C42" s="486"/>
      <c r="D42" s="486"/>
      <c r="E42" s="486"/>
      <c r="F42" s="486"/>
      <c r="G42" s="486"/>
      <c r="H42" s="96" t="s">
        <v>554</v>
      </c>
      <c r="I42" s="490">
        <f>VLOOKUP(H42,'Общий прайс лист'!A:B,2,FALSE)</f>
        <v>0</v>
      </c>
      <c r="J42" s="490"/>
      <c r="K42" s="491">
        <f>VLOOKUP(H42,'Общий прайс лист'!A:D,4,FALSE)</f>
        <v>3900</v>
      </c>
      <c r="L42" s="487"/>
      <c r="M42" s="487"/>
      <c r="N42" s="487"/>
    </row>
    <row r="43" spans="1:14" s="7" customFormat="1" ht="38.25" customHeight="1">
      <c r="A43" s="365" t="s">
        <v>1739</v>
      </c>
      <c r="B43" s="465" t="s">
        <v>1740</v>
      </c>
      <c r="C43" s="466" t="s">
        <v>1741</v>
      </c>
      <c r="D43" s="178" t="s">
        <v>1642</v>
      </c>
      <c r="E43" s="260" t="s">
        <v>273</v>
      </c>
      <c r="F43" s="260"/>
      <c r="G43" s="467" t="s">
        <v>271</v>
      </c>
      <c r="H43" s="468" t="s">
        <v>269</v>
      </c>
      <c r="I43" s="468">
        <f>VLOOKUP(H43,'Общий прайс лист'!A:B,2,FALSE)</f>
        <v>0</v>
      </c>
      <c r="J43" s="468">
        <v>1</v>
      </c>
      <c r="K43" s="469">
        <f>VLOOKUP(H43,'Общий прайс лист'!A:D,4,FALSE)</f>
        <v>122900</v>
      </c>
      <c r="L43" s="484">
        <f>VLOOKUP(G43,'Общий прайс лист'!A:D,4,FALSE)</f>
        <v>127900</v>
      </c>
      <c r="M43" s="262">
        <f>VLOOKUP(E43,'Общий прайс лист'!A:D,4,FALSE)</f>
        <v>134900</v>
      </c>
      <c r="N43" s="262"/>
    </row>
    <row r="44" spans="1:14" s="7" customFormat="1" ht="15">
      <c r="A44" s="365"/>
      <c r="B44" s="465"/>
      <c r="C44" s="466"/>
      <c r="D44" s="178"/>
      <c r="E44" s="260"/>
      <c r="F44" s="260"/>
      <c r="G44" s="467"/>
      <c r="H44" s="471" t="s">
        <v>332</v>
      </c>
      <c r="I44" s="471">
        <f>VLOOKUP(H44,'Общий прайс лист'!A:B,2,FALSE)</f>
        <v>0</v>
      </c>
      <c r="J44" s="471">
        <v>1</v>
      </c>
      <c r="K44" s="492">
        <f>VLOOKUP(H44,'Общий прайс лист'!A:D,4,FALSE)</f>
        <v>21900</v>
      </c>
      <c r="L44" s="484"/>
      <c r="M44" s="262"/>
      <c r="N44" s="262"/>
    </row>
    <row r="45" spans="1:14" s="7" customFormat="1" ht="15">
      <c r="A45" s="365"/>
      <c r="B45" s="465"/>
      <c r="C45" s="466"/>
      <c r="D45" s="178"/>
      <c r="E45" s="260"/>
      <c r="F45" s="260"/>
      <c r="G45" s="467"/>
      <c r="H45" s="471" t="s">
        <v>1742</v>
      </c>
      <c r="I45" s="471" t="s">
        <v>1743</v>
      </c>
      <c r="J45" s="471">
        <v>1</v>
      </c>
      <c r="K45" s="472"/>
      <c r="L45" s="484"/>
      <c r="M45" s="262"/>
      <c r="N45" s="262"/>
    </row>
    <row r="46" spans="1:14" s="7" customFormat="1" ht="15">
      <c r="A46" s="365"/>
      <c r="B46" s="465"/>
      <c r="C46" s="466"/>
      <c r="D46" s="178"/>
      <c r="E46" s="260"/>
      <c r="F46" s="260"/>
      <c r="G46" s="467"/>
      <c r="H46" s="473" t="s">
        <v>382</v>
      </c>
      <c r="I46" s="473">
        <f>VLOOKUP(H46,'Общий прайс лист'!A:B,2,FALSE)</f>
        <v>0</v>
      </c>
      <c r="J46" s="473">
        <v>1</v>
      </c>
      <c r="K46" s="474">
        <f>VLOOKUP(H46,'Общий прайс лист'!A:D,4,FALSE)</f>
        <v>900</v>
      </c>
      <c r="L46" s="484"/>
      <c r="M46" s="262"/>
      <c r="N46" s="262"/>
    </row>
    <row r="47" spans="1:14" s="7" customFormat="1" ht="15">
      <c r="A47" s="365"/>
      <c r="B47" s="465"/>
      <c r="C47" s="466"/>
      <c r="D47" s="178"/>
      <c r="E47" s="260"/>
      <c r="F47" s="260"/>
      <c r="G47" s="475"/>
      <c r="H47" s="122" t="s">
        <v>554</v>
      </c>
      <c r="I47" s="122">
        <f>VLOOKUP(H47,'Общий прайс лист'!A:B,2,FALSE)</f>
        <v>0</v>
      </c>
      <c r="J47" s="122">
        <v>1</v>
      </c>
      <c r="K47" s="123">
        <f>VLOOKUP(H47,'Общий прайс лист'!A:D,4,FALSE)</f>
        <v>3900</v>
      </c>
      <c r="L47" s="485"/>
      <c r="M47" s="262"/>
      <c r="N47" s="262"/>
    </row>
    <row r="48" spans="1:14" s="7" customFormat="1" ht="15">
      <c r="A48" s="365"/>
      <c r="B48" s="465"/>
      <c r="C48" s="466"/>
      <c r="D48" s="178"/>
      <c r="E48" s="260"/>
      <c r="F48" s="260"/>
      <c r="G48" s="475"/>
      <c r="H48" s="83" t="s">
        <v>560</v>
      </c>
      <c r="I48" s="83">
        <f>VLOOKUP(H48,'Общий прайс лист'!A:B,2,FALSE)</f>
        <v>0</v>
      </c>
      <c r="J48" s="83">
        <v>1</v>
      </c>
      <c r="K48" s="84">
        <f>VLOOKUP(H48,'Общий прайс лист'!A:D,4,FALSE)</f>
        <v>5900</v>
      </c>
      <c r="L48" s="485"/>
      <c r="M48" s="262"/>
      <c r="N48" s="262"/>
    </row>
    <row r="49" spans="1:14" s="7" customFormat="1" ht="15" customHeight="1">
      <c r="A49" s="365"/>
      <c r="B49" s="465"/>
      <c r="C49" s="294" t="s">
        <v>1657</v>
      </c>
      <c r="D49" s="294"/>
      <c r="E49" s="294"/>
      <c r="F49" s="294"/>
      <c r="G49" s="294"/>
      <c r="H49" s="86" t="s">
        <v>623</v>
      </c>
      <c r="I49" s="477">
        <f>VLOOKUP(H49,'Общий прайс лист'!A:B,2,FALSE)</f>
        <v>0</v>
      </c>
      <c r="J49" s="477"/>
      <c r="K49" s="478">
        <f>VLOOKUP(H49,'Общий прайс лист'!A:D,4,FALSE)</f>
        <v>10900</v>
      </c>
      <c r="L49" s="479"/>
      <c r="M49" s="479"/>
      <c r="N49" s="479"/>
    </row>
    <row r="50" spans="1:14" s="7" customFormat="1" ht="15" customHeight="1">
      <c r="A50" s="365"/>
      <c r="B50" s="465"/>
      <c r="C50" s="294"/>
      <c r="D50" s="294"/>
      <c r="E50" s="294"/>
      <c r="F50" s="294"/>
      <c r="G50" s="294"/>
      <c r="H50" s="90" t="s">
        <v>368</v>
      </c>
      <c r="I50" s="480">
        <f>VLOOKUP(H50,'Общий прайс лист'!A:B,2,FALSE)</f>
        <v>0</v>
      </c>
      <c r="J50" s="480"/>
      <c r="K50" s="481">
        <f>VLOOKUP(H50,'Общий прайс лист'!A:D,4,FALSE)</f>
        <v>8900</v>
      </c>
      <c r="L50" s="479"/>
      <c r="M50" s="479"/>
      <c r="N50" s="479"/>
    </row>
    <row r="51" spans="1:14" s="7" customFormat="1" ht="15" customHeight="1">
      <c r="A51" s="365"/>
      <c r="B51" s="465"/>
      <c r="C51" s="294"/>
      <c r="D51" s="294"/>
      <c r="E51" s="294"/>
      <c r="F51" s="294"/>
      <c r="G51" s="294"/>
      <c r="H51" s="90" t="s">
        <v>580</v>
      </c>
      <c r="I51" s="480">
        <f>VLOOKUP(H51,'Общий прайс лист'!A:B,2,FALSE)</f>
        <v>0</v>
      </c>
      <c r="J51" s="480"/>
      <c r="K51" s="481">
        <f>VLOOKUP(H51,'Общий прайс лист'!A:D,4,FALSE)</f>
        <v>9900</v>
      </c>
      <c r="L51" s="479"/>
      <c r="M51" s="479"/>
      <c r="N51" s="479"/>
    </row>
    <row r="52" spans="1:14" s="7" customFormat="1" ht="15" customHeight="1">
      <c r="A52" s="365"/>
      <c r="B52" s="465"/>
      <c r="C52" s="294"/>
      <c r="D52" s="294"/>
      <c r="E52" s="294"/>
      <c r="F52" s="294"/>
      <c r="G52" s="294"/>
      <c r="H52" s="90" t="s">
        <v>544</v>
      </c>
      <c r="I52" s="480">
        <f>VLOOKUP(H52,'Общий прайс лист'!A:B,2,FALSE)</f>
        <v>0</v>
      </c>
      <c r="J52" s="480"/>
      <c r="K52" s="481">
        <f>VLOOKUP(H52,'Общий прайс лист'!A:D,4,FALSE)</f>
        <v>9900</v>
      </c>
      <c r="L52" s="479"/>
      <c r="M52" s="479"/>
      <c r="N52" s="479"/>
    </row>
    <row r="53" spans="1:14" s="7" customFormat="1" ht="15.75" customHeight="1">
      <c r="A53" s="365"/>
      <c r="B53" s="465"/>
      <c r="C53" s="294"/>
      <c r="D53" s="294"/>
      <c r="E53" s="294"/>
      <c r="F53" s="294"/>
      <c r="G53" s="294"/>
      <c r="H53" s="90" t="s">
        <v>554</v>
      </c>
      <c r="I53" s="480">
        <f>VLOOKUP(H53,'Общий прайс лист'!A:B,2,FALSE)</f>
        <v>0</v>
      </c>
      <c r="J53" s="480"/>
      <c r="K53" s="481">
        <f>VLOOKUP(H53,'Общий прайс лист'!A:D,4,FALSE)</f>
        <v>3900</v>
      </c>
      <c r="L53" s="479"/>
      <c r="M53" s="479"/>
      <c r="N53" s="479"/>
    </row>
    <row r="54" spans="1:14" s="7" customFormat="1" ht="15.75" customHeight="1">
      <c r="A54" s="365"/>
      <c r="B54" s="465"/>
      <c r="C54" s="294"/>
      <c r="D54" s="294"/>
      <c r="E54" s="294"/>
      <c r="F54" s="294"/>
      <c r="G54" s="294"/>
      <c r="H54" s="266" t="s">
        <v>358</v>
      </c>
      <c r="I54" s="482">
        <f>VLOOKUP(H54,'Общий прайс лист'!A:B,2,FALSE)</f>
        <v>0</v>
      </c>
      <c r="J54" s="482"/>
      <c r="K54" s="483">
        <f>VLOOKUP(H54,'Общий прайс лист'!A:D,4,FALSE)</f>
        <v>9900</v>
      </c>
      <c r="L54" s="479"/>
      <c r="M54" s="479"/>
      <c r="N54" s="479"/>
    </row>
    <row r="55" spans="1:14" s="7" customFormat="1" ht="15.75" customHeight="1">
      <c r="A55" s="365"/>
      <c r="B55" s="465"/>
      <c r="C55" s="294"/>
      <c r="D55" s="294"/>
      <c r="E55" s="294"/>
      <c r="F55" s="294"/>
      <c r="G55" s="294"/>
      <c r="H55" s="90" t="s">
        <v>360</v>
      </c>
      <c r="I55" s="480">
        <f>VLOOKUP(H55,'Общий прайс лист'!A:B,2,FALSE)</f>
        <v>0</v>
      </c>
      <c r="J55" s="480"/>
      <c r="K55" s="481">
        <f>VLOOKUP(H55,'Общий прайс лист'!A:D,4,FALSE)</f>
        <v>9900</v>
      </c>
      <c r="L55" s="479"/>
      <c r="M55" s="479"/>
      <c r="N55" s="479"/>
    </row>
    <row r="56" spans="1:14" s="7" customFormat="1" ht="15">
      <c r="A56" s="365"/>
      <c r="B56" s="465"/>
      <c r="C56" s="294"/>
      <c r="D56" s="294"/>
      <c r="E56" s="294"/>
      <c r="F56" s="294"/>
      <c r="G56" s="294"/>
      <c r="H56" s="266" t="s">
        <v>362</v>
      </c>
      <c r="I56" s="482">
        <f>VLOOKUP(H56,'Общий прайс лист'!A:B,2,FALSE)</f>
        <v>0</v>
      </c>
      <c r="J56" s="482"/>
      <c r="K56" s="483">
        <f>VLOOKUP(H56,'Общий прайс лист'!A:D,4,FALSE)</f>
        <v>9900</v>
      </c>
      <c r="L56" s="479"/>
      <c r="M56" s="479"/>
      <c r="N56" s="479"/>
    </row>
    <row r="57" spans="1:14" s="7" customFormat="1" ht="15" customHeight="1">
      <c r="A57" s="365" t="s">
        <v>1739</v>
      </c>
      <c r="B57" s="465" t="s">
        <v>1744</v>
      </c>
      <c r="C57" s="466" t="s">
        <v>1745</v>
      </c>
      <c r="D57" s="178" t="s">
        <v>1642</v>
      </c>
      <c r="E57" s="260" t="s">
        <v>277</v>
      </c>
      <c r="F57" s="260"/>
      <c r="G57" s="467" t="s">
        <v>275</v>
      </c>
      <c r="H57" s="468" t="s">
        <v>269</v>
      </c>
      <c r="I57" s="468">
        <f>VLOOKUP(H57,'Общий прайс лист'!A:B,2,FALSE)</f>
        <v>0</v>
      </c>
      <c r="J57" s="468">
        <v>1</v>
      </c>
      <c r="K57" s="469">
        <f>VLOOKUP(H57,'Общий прайс лист'!A:D,4,FALSE)</f>
        <v>122900</v>
      </c>
      <c r="L57" s="484">
        <f>VLOOKUP(G57,'Общий прайс лист'!A:D,4,FALSE)</f>
        <v>139900</v>
      </c>
      <c r="M57" s="262">
        <f>VLOOKUP(E57,'Общий прайс лист'!A:D,4,FALSE)</f>
        <v>146900</v>
      </c>
      <c r="N57" s="262"/>
    </row>
    <row r="58" spans="1:14" s="7" customFormat="1" ht="15">
      <c r="A58" s="365"/>
      <c r="B58" s="465"/>
      <c r="C58" s="466"/>
      <c r="D58" s="178"/>
      <c r="E58" s="260"/>
      <c r="F58" s="260"/>
      <c r="G58" s="467"/>
      <c r="H58" s="471" t="s">
        <v>326</v>
      </c>
      <c r="I58" s="471">
        <f>VLOOKUP(H58,'Общий прайс лист'!A:B,2,FALSE)</f>
        <v>0</v>
      </c>
      <c r="J58" s="471">
        <v>1</v>
      </c>
      <c r="K58" s="472">
        <f>VLOOKUP(H58,'Общий прайс лист'!A:D,4,FALSE)</f>
        <v>11900</v>
      </c>
      <c r="L58" s="484"/>
      <c r="M58" s="262"/>
      <c r="N58" s="262"/>
    </row>
    <row r="59" spans="1:14" s="7" customFormat="1" ht="15">
      <c r="A59" s="365"/>
      <c r="B59" s="465"/>
      <c r="C59" s="466"/>
      <c r="D59" s="178"/>
      <c r="E59" s="260"/>
      <c r="F59" s="260"/>
      <c r="G59" s="467"/>
      <c r="H59" s="471" t="s">
        <v>328</v>
      </c>
      <c r="I59" s="471">
        <f>VLOOKUP(H59,'Общий прайс лист'!A:B,2,FALSE)</f>
        <v>0</v>
      </c>
      <c r="J59" s="471">
        <v>1</v>
      </c>
      <c r="K59" s="472">
        <f>VLOOKUP(H59,'Общий прайс лист'!A:D,4,FALSE)</f>
        <v>14900</v>
      </c>
      <c r="L59" s="484"/>
      <c r="M59" s="262"/>
      <c r="N59" s="262"/>
    </row>
    <row r="60" spans="1:14" s="7" customFormat="1" ht="15">
      <c r="A60" s="365"/>
      <c r="B60" s="465"/>
      <c r="C60" s="466"/>
      <c r="D60" s="178"/>
      <c r="E60" s="260"/>
      <c r="F60" s="260"/>
      <c r="G60" s="467"/>
      <c r="H60" s="471" t="s">
        <v>338</v>
      </c>
      <c r="I60" s="471">
        <f>VLOOKUP(H60,'Общий прайс лист'!A:B,2,FALSE)</f>
        <v>0</v>
      </c>
      <c r="J60" s="471">
        <v>1</v>
      </c>
      <c r="K60" s="472">
        <f>VLOOKUP(H60,'Общий прайс лист'!A:D,4,FALSE)</f>
        <v>5900</v>
      </c>
      <c r="L60" s="484"/>
      <c r="M60" s="262"/>
      <c r="N60" s="262"/>
    </row>
    <row r="61" spans="1:14" s="7" customFormat="1" ht="15">
      <c r="A61" s="365"/>
      <c r="B61" s="465"/>
      <c r="C61" s="466"/>
      <c r="D61" s="178"/>
      <c r="E61" s="260"/>
      <c r="F61" s="260"/>
      <c r="G61" s="467"/>
      <c r="H61" s="471" t="s">
        <v>348</v>
      </c>
      <c r="I61" s="471">
        <f>VLOOKUP(H61,'Общий прайс лист'!A:B,2,FALSE)</f>
        <v>0</v>
      </c>
      <c r="J61" s="471">
        <v>2</v>
      </c>
      <c r="K61" s="472">
        <f>VLOOKUP(H61,'Общий прайс лист'!A:D,4,FALSE)</f>
        <v>6900</v>
      </c>
      <c r="L61" s="484"/>
      <c r="M61" s="262"/>
      <c r="N61" s="262"/>
    </row>
    <row r="62" spans="1:14" s="7" customFormat="1" ht="15">
      <c r="A62" s="365"/>
      <c r="B62" s="465"/>
      <c r="C62" s="466"/>
      <c r="D62" s="178"/>
      <c r="E62" s="260"/>
      <c r="F62" s="260"/>
      <c r="G62" s="467"/>
      <c r="H62" s="473" t="s">
        <v>382</v>
      </c>
      <c r="I62" s="473">
        <f>VLOOKUP(H62,'Общий прайс лист'!A:B,2,FALSE)</f>
        <v>0</v>
      </c>
      <c r="J62" s="473">
        <v>2</v>
      </c>
      <c r="K62" s="474">
        <f>VLOOKUP(H62,'Общий прайс лист'!A:D,4,FALSE)</f>
        <v>900</v>
      </c>
      <c r="L62" s="484"/>
      <c r="M62" s="262"/>
      <c r="N62" s="262"/>
    </row>
    <row r="63" spans="1:14" s="7" customFormat="1" ht="15">
      <c r="A63" s="365"/>
      <c r="B63" s="465"/>
      <c r="C63" s="466"/>
      <c r="D63" s="178"/>
      <c r="E63" s="260"/>
      <c r="F63" s="260"/>
      <c r="G63" s="475"/>
      <c r="H63" s="122" t="s">
        <v>554</v>
      </c>
      <c r="I63" s="122">
        <f>VLOOKUP(H63,'Общий прайс лист'!A:B,2,FALSE)</f>
        <v>0</v>
      </c>
      <c r="J63" s="122">
        <v>1</v>
      </c>
      <c r="K63" s="123">
        <f>VLOOKUP(H63,'Общий прайс лист'!A:D,4,FALSE)</f>
        <v>3900</v>
      </c>
      <c r="L63" s="485"/>
      <c r="M63" s="262"/>
      <c r="N63" s="262"/>
    </row>
    <row r="64" spans="1:14" s="7" customFormat="1" ht="15">
      <c r="A64" s="365"/>
      <c r="B64" s="465"/>
      <c r="C64" s="466"/>
      <c r="D64" s="178"/>
      <c r="E64" s="260"/>
      <c r="F64" s="260"/>
      <c r="G64" s="475"/>
      <c r="H64" s="83" t="s">
        <v>560</v>
      </c>
      <c r="I64" s="83">
        <f>VLOOKUP(H64,'Общий прайс лист'!A:B,2,FALSE)</f>
        <v>0</v>
      </c>
      <c r="J64" s="83">
        <v>1</v>
      </c>
      <c r="K64" s="84">
        <f>VLOOKUP(H64,'Общий прайс лист'!A:D,4,FALSE)</f>
        <v>5900</v>
      </c>
      <c r="L64" s="485"/>
      <c r="M64" s="262"/>
      <c r="N64" s="262"/>
    </row>
    <row r="65" spans="1:14" s="7" customFormat="1" ht="15" customHeight="1">
      <c r="A65" s="365"/>
      <c r="B65" s="465"/>
      <c r="C65" s="486" t="s">
        <v>1657</v>
      </c>
      <c r="D65" s="486"/>
      <c r="E65" s="486"/>
      <c r="F65" s="486"/>
      <c r="G65" s="486"/>
      <c r="H65" s="86" t="s">
        <v>623</v>
      </c>
      <c r="I65" s="477">
        <f>VLOOKUP(H65,'Общий прайс лист'!A:B,2,FALSE)</f>
        <v>0</v>
      </c>
      <c r="J65" s="477"/>
      <c r="K65" s="478">
        <f>VLOOKUP(H65,'Общий прайс лист'!A:D,4,FALSE)</f>
        <v>10900</v>
      </c>
      <c r="L65" s="487"/>
      <c r="M65" s="487"/>
      <c r="N65" s="487"/>
    </row>
    <row r="66" spans="1:14" s="7" customFormat="1" ht="15">
      <c r="A66" s="365"/>
      <c r="B66" s="465"/>
      <c r="C66" s="486"/>
      <c r="D66" s="486"/>
      <c r="E66" s="486"/>
      <c r="F66" s="486"/>
      <c r="G66" s="486"/>
      <c r="H66" s="90" t="s">
        <v>364</v>
      </c>
      <c r="I66" s="480">
        <f>VLOOKUP(H66,'Общий прайс лист'!A:B,2,FALSE)</f>
        <v>0</v>
      </c>
      <c r="J66" s="480"/>
      <c r="K66" s="481">
        <f>VLOOKUP(H66,'Общий прайс лист'!A:D,4,FALSE)</f>
        <v>10900</v>
      </c>
      <c r="L66" s="487"/>
      <c r="M66" s="487"/>
      <c r="N66" s="487"/>
    </row>
    <row r="67" spans="1:14" s="7" customFormat="1" ht="15">
      <c r="A67" s="365"/>
      <c r="B67" s="465"/>
      <c r="C67" s="486"/>
      <c r="D67" s="486"/>
      <c r="E67" s="486"/>
      <c r="F67" s="486"/>
      <c r="G67" s="486"/>
      <c r="H67" s="90" t="s">
        <v>580</v>
      </c>
      <c r="I67" s="480">
        <f>VLOOKUP(H67,'Общий прайс лист'!A:B,2,FALSE)</f>
        <v>0</v>
      </c>
      <c r="J67" s="480"/>
      <c r="K67" s="481">
        <f>VLOOKUP(H67,'Общий прайс лист'!A:D,4,FALSE)</f>
        <v>9900</v>
      </c>
      <c r="L67" s="487"/>
      <c r="M67" s="487"/>
      <c r="N67" s="487"/>
    </row>
    <row r="68" spans="1:14" s="7" customFormat="1" ht="15">
      <c r="A68" s="365"/>
      <c r="B68" s="465"/>
      <c r="C68" s="486"/>
      <c r="D68" s="486"/>
      <c r="E68" s="486"/>
      <c r="F68" s="486"/>
      <c r="G68" s="486"/>
      <c r="H68" s="90" t="s">
        <v>544</v>
      </c>
      <c r="I68" s="480">
        <f>VLOOKUP(H68,'Общий прайс лист'!A:B,2,FALSE)</f>
        <v>0</v>
      </c>
      <c r="J68" s="480"/>
      <c r="K68" s="481">
        <f>VLOOKUP(H68,'Общий прайс лист'!A:D,4,FALSE)</f>
        <v>9900</v>
      </c>
      <c r="L68" s="487"/>
      <c r="M68" s="487"/>
      <c r="N68" s="487"/>
    </row>
    <row r="69" spans="1:14" s="7" customFormat="1" ht="15">
      <c r="A69" s="365"/>
      <c r="B69" s="465"/>
      <c r="C69" s="486"/>
      <c r="D69" s="486"/>
      <c r="E69" s="486"/>
      <c r="F69" s="486"/>
      <c r="G69" s="486"/>
      <c r="H69" s="93" t="s">
        <v>358</v>
      </c>
      <c r="I69" s="488">
        <f>VLOOKUP(H69,'Общий прайс лист'!A:B,2,FALSE)</f>
        <v>0</v>
      </c>
      <c r="J69" s="488"/>
      <c r="K69" s="489">
        <f>VLOOKUP(H69,'Общий прайс лист'!A:D,4,FALSE)</f>
        <v>9900</v>
      </c>
      <c r="L69" s="487"/>
      <c r="M69" s="487"/>
      <c r="N69" s="487"/>
    </row>
    <row r="70" spans="1:14" s="7" customFormat="1" ht="15">
      <c r="A70" s="365"/>
      <c r="B70" s="465"/>
      <c r="C70" s="486"/>
      <c r="D70" s="486"/>
      <c r="E70" s="486"/>
      <c r="F70" s="486"/>
      <c r="G70" s="486"/>
      <c r="H70" s="96" t="s">
        <v>554</v>
      </c>
      <c r="I70" s="490">
        <f>VLOOKUP(H70,'Общий прайс лист'!A:B,2,FALSE)</f>
        <v>0</v>
      </c>
      <c r="J70" s="490"/>
      <c r="K70" s="491">
        <f>VLOOKUP(H70,'Общий прайс лист'!A:D,4,FALSE)</f>
        <v>3900</v>
      </c>
      <c r="L70" s="487"/>
      <c r="M70" s="487"/>
      <c r="N70" s="487"/>
    </row>
    <row r="71" spans="1:14" s="7" customFormat="1" ht="15" customHeight="1">
      <c r="A71" s="365" t="s">
        <v>1746</v>
      </c>
      <c r="B71" s="465" t="s">
        <v>1731</v>
      </c>
      <c r="C71" s="493" t="s">
        <v>1747</v>
      </c>
      <c r="D71" s="178" t="s">
        <v>1642</v>
      </c>
      <c r="E71" s="494" t="s">
        <v>283</v>
      </c>
      <c r="F71" s="494"/>
      <c r="G71" s="495" t="s">
        <v>281</v>
      </c>
      <c r="H71" s="468" t="s">
        <v>279</v>
      </c>
      <c r="I71" s="468">
        <f>VLOOKUP(H71,'Общий прайс лист'!A:B,2,FALSE)</f>
        <v>0</v>
      </c>
      <c r="J71" s="468">
        <v>1</v>
      </c>
      <c r="K71" s="469">
        <f>VLOOKUP(H71,'Общий прайс лист'!A:D,4,FALSE)</f>
        <v>80900</v>
      </c>
      <c r="L71" s="470">
        <f>VLOOKUP(G71,'Общий прайс лист'!A:D,4,FALSE)</f>
        <v>87900</v>
      </c>
      <c r="M71" s="326">
        <f>VLOOKUP(E71,'Общий прайс лист'!A:D,4,FALSE)</f>
        <v>94900</v>
      </c>
      <c r="N71" s="326"/>
    </row>
    <row r="72" spans="1:14" s="7" customFormat="1" ht="15">
      <c r="A72" s="365"/>
      <c r="B72" s="465"/>
      <c r="C72" s="493"/>
      <c r="D72" s="178"/>
      <c r="E72" s="494"/>
      <c r="F72" s="494"/>
      <c r="G72" s="495"/>
      <c r="H72" s="471" t="s">
        <v>334</v>
      </c>
      <c r="I72" s="471">
        <f>VLOOKUP(H72,'Общий прайс лист'!A:B,2,FALSE)</f>
        <v>0</v>
      </c>
      <c r="J72" s="471">
        <v>1</v>
      </c>
      <c r="K72" s="472">
        <f>VLOOKUP(H72,'Общий прайс лист'!A:D,4,FALSE)</f>
        <v>10900</v>
      </c>
      <c r="L72" s="470"/>
      <c r="M72" s="326"/>
      <c r="N72" s="326"/>
    </row>
    <row r="73" spans="1:14" s="7" customFormat="1" ht="15">
      <c r="A73" s="365"/>
      <c r="B73" s="465"/>
      <c r="C73" s="493"/>
      <c r="D73" s="178"/>
      <c r="E73" s="494"/>
      <c r="F73" s="494"/>
      <c r="G73" s="495"/>
      <c r="H73" s="471" t="s">
        <v>348</v>
      </c>
      <c r="I73" s="471">
        <f>VLOOKUP(H73,'Общий прайс лист'!A:B,2,FALSE)</f>
        <v>0</v>
      </c>
      <c r="J73" s="471">
        <v>1</v>
      </c>
      <c r="K73" s="472">
        <f>VLOOKUP(H73,'Общий прайс лист'!A:D,4,FALSE)</f>
        <v>6900</v>
      </c>
      <c r="L73" s="470"/>
      <c r="M73" s="326"/>
      <c r="N73" s="326"/>
    </row>
    <row r="74" spans="1:14" s="7" customFormat="1" ht="15">
      <c r="A74" s="365"/>
      <c r="B74" s="465"/>
      <c r="C74" s="493"/>
      <c r="D74" s="178"/>
      <c r="E74" s="494"/>
      <c r="F74" s="494"/>
      <c r="G74" s="495"/>
      <c r="H74" s="473" t="s">
        <v>382</v>
      </c>
      <c r="I74" s="473">
        <f>VLOOKUP(H74,'Общий прайс лист'!A:B,2,FALSE)</f>
        <v>0</v>
      </c>
      <c r="J74" s="473">
        <v>1</v>
      </c>
      <c r="K74" s="474">
        <f>VLOOKUP(H74,'Общий прайс лист'!A:D,4,FALSE)</f>
        <v>900</v>
      </c>
      <c r="L74" s="470"/>
      <c r="M74" s="326"/>
      <c r="N74" s="326"/>
    </row>
    <row r="75" spans="1:14" s="7" customFormat="1" ht="23.25">
      <c r="A75" s="365"/>
      <c r="B75" s="465"/>
      <c r="C75" s="493"/>
      <c r="D75" s="178"/>
      <c r="E75" s="494"/>
      <c r="F75" s="494"/>
      <c r="G75" s="496"/>
      <c r="H75" s="251" t="s">
        <v>370</v>
      </c>
      <c r="I75" s="251">
        <f>VLOOKUP(H75,'Общий прайс лист'!A:B,2,FALSE)</f>
        <v>0</v>
      </c>
      <c r="J75" s="251">
        <v>1</v>
      </c>
      <c r="K75" s="252">
        <f>VLOOKUP(H75,'Общий прайс лист'!A:D,4,FALSE)</f>
        <v>9900</v>
      </c>
      <c r="L75" s="497"/>
      <c r="M75" s="326"/>
      <c r="N75" s="326"/>
    </row>
    <row r="76" spans="1:14" s="7" customFormat="1" ht="15" customHeight="1">
      <c r="A76" s="365"/>
      <c r="B76" s="465"/>
      <c r="C76" s="294" t="s">
        <v>1657</v>
      </c>
      <c r="D76" s="294"/>
      <c r="E76" s="294"/>
      <c r="F76" s="294"/>
      <c r="G76" s="294"/>
      <c r="H76" s="372" t="s">
        <v>358</v>
      </c>
      <c r="I76" s="477">
        <f>VLOOKUP(H76,'Общий прайс лист'!A:B,2,FALSE)</f>
        <v>0</v>
      </c>
      <c r="J76" s="477"/>
      <c r="K76" s="478">
        <f>VLOOKUP(H76,'Общий прайс лист'!A:D,4,FALSE)</f>
        <v>9900</v>
      </c>
      <c r="L76" s="487"/>
      <c r="M76" s="487"/>
      <c r="N76" s="487"/>
    </row>
    <row r="77" spans="1:14" s="7" customFormat="1" ht="15">
      <c r="A77" s="365"/>
      <c r="B77" s="465"/>
      <c r="C77" s="294"/>
      <c r="D77" s="294"/>
      <c r="E77" s="294"/>
      <c r="F77" s="294"/>
      <c r="G77" s="294"/>
      <c r="H77" s="372" t="s">
        <v>619</v>
      </c>
      <c r="I77" s="477">
        <f>VLOOKUP(H77,'Общий прайс лист'!A:B,2,FALSE)</f>
        <v>0</v>
      </c>
      <c r="J77" s="477"/>
      <c r="K77" s="478">
        <f>VLOOKUP(H77,'Общий прайс лист'!A:D,4,FALSE)</f>
        <v>8900</v>
      </c>
      <c r="L77" s="487"/>
      <c r="M77" s="487"/>
      <c r="N77" s="487"/>
    </row>
    <row r="78" spans="1:14" s="7" customFormat="1" ht="15">
      <c r="A78" s="365"/>
      <c r="B78" s="465"/>
      <c r="C78" s="294"/>
      <c r="D78" s="294"/>
      <c r="E78" s="294"/>
      <c r="F78" s="294"/>
      <c r="G78" s="294"/>
      <c r="H78" s="372" t="s">
        <v>583</v>
      </c>
      <c r="I78" s="477">
        <f>VLOOKUP(H78,'Общий прайс лист'!A:B,2,FALSE)</f>
        <v>0</v>
      </c>
      <c r="J78" s="477"/>
      <c r="K78" s="478">
        <f>VLOOKUP(H78,'Общий прайс лист'!A:D,4,FALSE)</f>
        <v>9900</v>
      </c>
      <c r="L78" s="487"/>
      <c r="M78" s="487"/>
      <c r="N78" s="487"/>
    </row>
    <row r="79" spans="1:14" s="7" customFormat="1" ht="15">
      <c r="A79" s="365"/>
      <c r="B79" s="465"/>
      <c r="C79" s="294"/>
      <c r="D79" s="294"/>
      <c r="E79" s="294"/>
      <c r="F79" s="294"/>
      <c r="G79" s="294"/>
      <c r="H79" s="161" t="s">
        <v>544</v>
      </c>
      <c r="I79" s="480">
        <f>VLOOKUP(H79,'Общий прайс лист'!A:B,2,FALSE)</f>
        <v>0</v>
      </c>
      <c r="J79" s="480"/>
      <c r="K79" s="481">
        <f>VLOOKUP(H79,'Общий прайс лист'!A:D,4,FALSE)</f>
        <v>9900</v>
      </c>
      <c r="L79" s="487"/>
      <c r="M79" s="487"/>
      <c r="N79" s="487"/>
    </row>
    <row r="80" spans="1:14" s="7" customFormat="1" ht="15">
      <c r="A80" s="365"/>
      <c r="B80" s="465"/>
      <c r="C80" s="294"/>
      <c r="D80" s="294"/>
      <c r="E80" s="294"/>
      <c r="F80" s="294"/>
      <c r="G80" s="294"/>
      <c r="H80" s="372" t="s">
        <v>362</v>
      </c>
      <c r="I80" s="477">
        <f>VLOOKUP(H80,'Общий прайс лист'!A:B,2,FALSE)</f>
        <v>0</v>
      </c>
      <c r="J80" s="477"/>
      <c r="K80" s="478">
        <f>VLOOKUP(H80,'Общий прайс лист'!A:D,4,FALSE)</f>
        <v>9900</v>
      </c>
      <c r="L80" s="487"/>
      <c r="M80" s="487"/>
      <c r="N80" s="487"/>
    </row>
    <row r="81" spans="1:14" ht="54.75" customHeight="1">
      <c r="A81" s="498" t="s">
        <v>1748</v>
      </c>
      <c r="B81" s="499" t="s">
        <v>1749</v>
      </c>
      <c r="C81" s="466" t="s">
        <v>1750</v>
      </c>
      <c r="D81" s="178" t="s">
        <v>1642</v>
      </c>
      <c r="E81" s="260" t="s">
        <v>289</v>
      </c>
      <c r="F81" s="260"/>
      <c r="G81" s="467" t="s">
        <v>287</v>
      </c>
      <c r="H81" s="468" t="s">
        <v>1751</v>
      </c>
      <c r="I81" s="468">
        <f>VLOOKUP(H81,'Общий прайс лист'!A:B,2,FALSE)</f>
        <v>0</v>
      </c>
      <c r="J81" s="468">
        <v>1</v>
      </c>
      <c r="K81" s="469">
        <f>VLOOKUP(H81,'Общий прайс лист'!A:D,4,FALSE)</f>
        <v>135900</v>
      </c>
      <c r="L81" s="484">
        <f>VLOOKUP(G81,'Общий прайс лист'!A:D,4,FALSE)</f>
        <v>140900</v>
      </c>
      <c r="M81" s="262">
        <f>VLOOKUP(E81,'Общий прайс лист'!A:D,4,FALSE)</f>
        <v>155900</v>
      </c>
      <c r="N81" s="262"/>
    </row>
    <row r="82" spans="1:14" ht="15.75" customHeight="1">
      <c r="A82" s="498"/>
      <c r="B82" s="499"/>
      <c r="C82" s="466"/>
      <c r="D82" s="178"/>
      <c r="E82" s="260"/>
      <c r="F82" s="260"/>
      <c r="G82" s="467"/>
      <c r="H82" s="471" t="s">
        <v>370</v>
      </c>
      <c r="I82" s="471" t="s">
        <v>1752</v>
      </c>
      <c r="J82" s="471">
        <v>1</v>
      </c>
      <c r="K82" s="472">
        <f>VLOOKUP(H82,'Общий прайс лист'!A:D,4,FALSE)</f>
        <v>9900</v>
      </c>
      <c r="L82" s="484"/>
      <c r="M82" s="262"/>
      <c r="N82" s="262"/>
    </row>
    <row r="83" spans="1:14" ht="15" customHeight="1">
      <c r="A83" s="498"/>
      <c r="B83" s="499"/>
      <c r="C83" s="466"/>
      <c r="D83" s="178"/>
      <c r="E83" s="260"/>
      <c r="F83" s="260"/>
      <c r="G83" s="467"/>
      <c r="H83" s="471" t="s">
        <v>326</v>
      </c>
      <c r="I83" s="471">
        <f>VLOOKUP(H83,'Общий прайс лист'!A:B,2,FALSE)</f>
        <v>0</v>
      </c>
      <c r="J83" s="471">
        <v>1</v>
      </c>
      <c r="K83" s="472">
        <f>VLOOKUP(H83,'Общий прайс лист'!A:D,4,FALSE)</f>
        <v>11900</v>
      </c>
      <c r="L83" s="484"/>
      <c r="M83" s="262"/>
      <c r="N83" s="262"/>
    </row>
    <row r="84" spans="1:14" ht="15" customHeight="1">
      <c r="A84" s="498"/>
      <c r="B84" s="499"/>
      <c r="C84" s="466"/>
      <c r="D84" s="178"/>
      <c r="E84" s="260"/>
      <c r="F84" s="260"/>
      <c r="G84" s="467"/>
      <c r="H84" s="471" t="s">
        <v>348</v>
      </c>
      <c r="I84" s="471">
        <f>VLOOKUP(H84,'Общий прайс лист'!A:B,2,FALSE)</f>
        <v>0</v>
      </c>
      <c r="J84" s="471">
        <v>1</v>
      </c>
      <c r="K84" s="472">
        <f>VLOOKUP(H84,'Общий прайс лист'!A:D,4,FALSE)</f>
        <v>6900</v>
      </c>
      <c r="L84" s="484"/>
      <c r="M84" s="262"/>
      <c r="N84" s="262"/>
    </row>
    <row r="85" spans="1:14" ht="15.75" customHeight="1">
      <c r="A85" s="498"/>
      <c r="B85" s="499"/>
      <c r="C85" s="466"/>
      <c r="D85" s="178"/>
      <c r="E85" s="260"/>
      <c r="F85" s="260"/>
      <c r="G85" s="467"/>
      <c r="H85" s="473" t="s">
        <v>382</v>
      </c>
      <c r="I85" s="473">
        <f>VLOOKUP(H85,'Общий прайс лист'!A:B,2,FALSE)</f>
        <v>0</v>
      </c>
      <c r="J85" s="473">
        <v>1</v>
      </c>
      <c r="K85" s="474">
        <f>VLOOKUP(H85,'Общий прайс лист'!A:D,4,FALSE)</f>
        <v>900</v>
      </c>
      <c r="L85" s="484"/>
      <c r="M85" s="262"/>
      <c r="N85" s="262"/>
    </row>
    <row r="86" spans="1:14" ht="16.5" customHeight="1">
      <c r="A86" s="498"/>
      <c r="B86" s="499"/>
      <c r="C86" s="466"/>
      <c r="D86" s="178"/>
      <c r="E86" s="260"/>
      <c r="F86" s="260"/>
      <c r="G86" s="500"/>
      <c r="H86" s="122" t="s">
        <v>745</v>
      </c>
      <c r="I86" s="122">
        <f>VLOOKUP(H86,'Общий прайс лист'!A:B,2,FALSE)</f>
        <v>0</v>
      </c>
      <c r="J86" s="122">
        <v>1</v>
      </c>
      <c r="K86" s="123">
        <f>VLOOKUP(H86,'Общий прайс лист'!A:D,4,FALSE)</f>
        <v>4900</v>
      </c>
      <c r="L86" s="501"/>
      <c r="M86" s="262"/>
      <c r="N86" s="262"/>
    </row>
    <row r="87" spans="1:14" ht="15.75" customHeight="1">
      <c r="A87" s="498"/>
      <c r="B87" s="499"/>
      <c r="C87" s="466"/>
      <c r="D87" s="178"/>
      <c r="E87" s="260"/>
      <c r="F87" s="260"/>
      <c r="G87" s="500"/>
      <c r="H87" s="79" t="s">
        <v>566</v>
      </c>
      <c r="I87" s="79">
        <f>VLOOKUP(H87,'Общий прайс лист'!A:B,2,FALSE)</f>
        <v>0</v>
      </c>
      <c r="J87" s="79">
        <v>1</v>
      </c>
      <c r="K87" s="80">
        <f>VLOOKUP(H87,'Общий прайс лист'!A:D,4,FALSE)</f>
        <v>5900</v>
      </c>
      <c r="L87" s="501"/>
      <c r="M87" s="262"/>
      <c r="N87" s="262"/>
    </row>
    <row r="88" spans="1:14" s="7" customFormat="1" ht="15.75" customHeight="1">
      <c r="A88" s="498"/>
      <c r="B88" s="499"/>
      <c r="C88" s="466"/>
      <c r="D88" s="178"/>
      <c r="E88" s="260"/>
      <c r="F88" s="260"/>
      <c r="G88" s="500"/>
      <c r="H88" s="282" t="s">
        <v>366</v>
      </c>
      <c r="I88" s="282">
        <f>VLOOKUP(H88,'Общий прайс лист'!A:B,2,FALSE)</f>
        <v>0</v>
      </c>
      <c r="J88" s="282">
        <v>1</v>
      </c>
      <c r="K88" s="80">
        <f>VLOOKUP(H88,'Общий прайс лист'!A:D,4,FALSE)</f>
        <v>6900</v>
      </c>
      <c r="L88" s="501"/>
      <c r="M88" s="262"/>
      <c r="N88" s="262"/>
    </row>
    <row r="89" spans="1:14" ht="15.75" customHeight="1">
      <c r="A89" s="498"/>
      <c r="B89" s="499"/>
      <c r="C89" s="466"/>
      <c r="D89" s="178"/>
      <c r="E89" s="260"/>
      <c r="F89" s="260"/>
      <c r="G89" s="502"/>
      <c r="H89" s="83" t="s">
        <v>372</v>
      </c>
      <c r="I89" s="83">
        <f>VLOOKUP(H89,'Общий прайс лист'!A:B,2,FALSE)</f>
        <v>0</v>
      </c>
      <c r="J89" s="83">
        <v>1</v>
      </c>
      <c r="K89" s="84">
        <f>VLOOKUP(H89,'Общий прайс лист'!A:D,4,FALSE)</f>
        <v>9900</v>
      </c>
      <c r="L89" s="485"/>
      <c r="M89" s="262"/>
      <c r="N89" s="262"/>
    </row>
    <row r="90" spans="1:14" s="11" customFormat="1" ht="15" customHeight="1">
      <c r="A90" s="498"/>
      <c r="B90" s="499"/>
      <c r="C90" s="503" t="s">
        <v>1657</v>
      </c>
      <c r="D90" s="503"/>
      <c r="E90" s="503"/>
      <c r="F90" s="503"/>
      <c r="G90" s="503"/>
      <c r="H90" s="86" t="s">
        <v>358</v>
      </c>
      <c r="I90" s="86">
        <f>VLOOKUP(H90,'Общий прайс лист'!A:B,2,FALSE)</f>
        <v>0</v>
      </c>
      <c r="J90" s="86"/>
      <c r="K90" s="88">
        <f>VLOOKUP(H90,'Общий прайс лист'!A:D,4,FALSE)</f>
        <v>9900</v>
      </c>
      <c r="L90" s="363"/>
      <c r="M90" s="363"/>
      <c r="N90" s="363"/>
    </row>
    <row r="91" spans="1:14" s="11" customFormat="1" ht="15" customHeight="1">
      <c r="A91" s="498"/>
      <c r="B91" s="499"/>
      <c r="C91" s="503"/>
      <c r="D91" s="503"/>
      <c r="E91" s="503"/>
      <c r="F91" s="503"/>
      <c r="G91" s="503"/>
      <c r="H91" s="86" t="s">
        <v>583</v>
      </c>
      <c r="I91" s="86">
        <f>VLOOKUP(H91,'Общий прайс лист'!A:B,2,FALSE)</f>
        <v>0</v>
      </c>
      <c r="J91" s="86"/>
      <c r="K91" s="88">
        <f>VLOOKUP(H91,'Общий прайс лист'!A:D,4,FALSE)</f>
        <v>9900</v>
      </c>
      <c r="L91" s="363"/>
      <c r="M91" s="363"/>
      <c r="N91" s="363"/>
    </row>
    <row r="92" spans="1:14" ht="15.75" customHeight="1">
      <c r="A92" s="498"/>
      <c r="B92" s="499"/>
      <c r="C92" s="503"/>
      <c r="D92" s="503"/>
      <c r="E92" s="503"/>
      <c r="F92" s="503"/>
      <c r="G92" s="503"/>
      <c r="H92" s="90" t="s">
        <v>621</v>
      </c>
      <c r="I92" s="480">
        <f>VLOOKUP(H92,'Общий прайс лист'!A:B,2,FALSE)</f>
        <v>0</v>
      </c>
      <c r="J92" s="480"/>
      <c r="K92" s="481">
        <f>VLOOKUP(H92,'Общий прайс лист'!A:D,4,FALSE)</f>
        <v>13900</v>
      </c>
      <c r="L92" s="363"/>
      <c r="M92" s="363"/>
      <c r="N92" s="363"/>
    </row>
    <row r="93" spans="1:14" ht="15">
      <c r="A93" s="498"/>
      <c r="B93" s="499"/>
      <c r="C93" s="503"/>
      <c r="D93" s="503"/>
      <c r="E93" s="503"/>
      <c r="F93" s="503"/>
      <c r="G93" s="503"/>
      <c r="H93" s="90" t="s">
        <v>544</v>
      </c>
      <c r="I93" s="480">
        <f>VLOOKUP(H93,'Общий прайс лист'!A:B,2,FALSE)</f>
        <v>0</v>
      </c>
      <c r="J93" s="480"/>
      <c r="K93" s="481">
        <f>VLOOKUP(H93,'Общий прайс лист'!A:D,4,FALSE)</f>
        <v>9900</v>
      </c>
      <c r="L93" s="363"/>
      <c r="M93" s="363"/>
      <c r="N93" s="363"/>
    </row>
    <row r="94" spans="1:14" ht="52.5" customHeight="1">
      <c r="A94" s="504" t="s">
        <v>1748</v>
      </c>
      <c r="B94" s="505" t="s">
        <v>1731</v>
      </c>
      <c r="C94" s="466" t="s">
        <v>1753</v>
      </c>
      <c r="D94" s="178" t="s">
        <v>1642</v>
      </c>
      <c r="E94" s="260" t="s">
        <v>295</v>
      </c>
      <c r="F94" s="260"/>
      <c r="G94" s="467" t="s">
        <v>293</v>
      </c>
      <c r="H94" s="468" t="s">
        <v>1754</v>
      </c>
      <c r="I94" s="468">
        <f>VLOOKUP(H94,'Общий прайс лист'!A:B,2,FALSE)</f>
        <v>0</v>
      </c>
      <c r="J94" s="468">
        <v>1</v>
      </c>
      <c r="K94" s="469">
        <f>VLOOKUP(H94,'Общий прайс лист'!A:D,4,FALSE)</f>
        <v>135900</v>
      </c>
      <c r="L94" s="484">
        <f>VLOOKUP(G94,'Общий прайс лист'!A:D,4,FALSE)</f>
        <v>140900</v>
      </c>
      <c r="M94" s="262">
        <f>VLOOKUP(E94,'Общий прайс лист'!A:D,4,FALSE)</f>
        <v>155900</v>
      </c>
      <c r="N94" s="262"/>
    </row>
    <row r="95" spans="1:14" ht="18" customHeight="1">
      <c r="A95" s="504"/>
      <c r="B95" s="505"/>
      <c r="C95" s="466"/>
      <c r="D95" s="178"/>
      <c r="E95" s="260"/>
      <c r="F95" s="260"/>
      <c r="G95" s="467"/>
      <c r="H95" s="506" t="s">
        <v>370</v>
      </c>
      <c r="I95" s="471" t="s">
        <v>1752</v>
      </c>
      <c r="J95" s="471">
        <v>1</v>
      </c>
      <c r="K95" s="472">
        <f>VLOOKUP(H95,'Общий прайс лист'!A:D,4,FALSE)</f>
        <v>9900</v>
      </c>
      <c r="L95" s="484"/>
      <c r="M95" s="262"/>
      <c r="N95" s="262"/>
    </row>
    <row r="96" spans="1:14" ht="15" customHeight="1">
      <c r="A96" s="504"/>
      <c r="B96" s="505"/>
      <c r="C96" s="466"/>
      <c r="D96" s="178"/>
      <c r="E96" s="260"/>
      <c r="F96" s="260"/>
      <c r="G96" s="467"/>
      <c r="H96" s="471" t="s">
        <v>328</v>
      </c>
      <c r="I96" s="471">
        <f>VLOOKUP(H96,'Общий прайс лист'!A:B,2,FALSE)</f>
        <v>0</v>
      </c>
      <c r="J96" s="471">
        <v>1</v>
      </c>
      <c r="K96" s="472">
        <f>VLOOKUP(H96,'Общий прайс лист'!A:D,4,FALSE)</f>
        <v>14900</v>
      </c>
      <c r="L96" s="484"/>
      <c r="M96" s="262"/>
      <c r="N96" s="262"/>
    </row>
    <row r="97" spans="1:14" ht="15" customHeight="1">
      <c r="A97" s="504"/>
      <c r="B97" s="505"/>
      <c r="C97" s="466"/>
      <c r="D97" s="178"/>
      <c r="E97" s="260"/>
      <c r="F97" s="260"/>
      <c r="G97" s="467"/>
      <c r="H97" s="471" t="s">
        <v>348</v>
      </c>
      <c r="I97" s="471">
        <f>VLOOKUP(H97,'Общий прайс лист'!A:B,2,FALSE)</f>
        <v>0</v>
      </c>
      <c r="J97" s="471">
        <v>1</v>
      </c>
      <c r="K97" s="472">
        <f>VLOOKUP(H97,'Общий прайс лист'!A:D,4,FALSE)</f>
        <v>6900</v>
      </c>
      <c r="L97" s="484"/>
      <c r="M97" s="262"/>
      <c r="N97" s="262"/>
    </row>
    <row r="98" spans="1:14" ht="15.75" customHeight="1">
      <c r="A98" s="504"/>
      <c r="B98" s="505"/>
      <c r="C98" s="466"/>
      <c r="D98" s="178"/>
      <c r="E98" s="260"/>
      <c r="F98" s="260"/>
      <c r="G98" s="467"/>
      <c r="H98" s="473" t="s">
        <v>382</v>
      </c>
      <c r="I98" s="473">
        <f>VLOOKUP(H98,'Общий прайс лист'!A:B,2,FALSE)</f>
        <v>0</v>
      </c>
      <c r="J98" s="473">
        <v>1</v>
      </c>
      <c r="K98" s="474">
        <f>VLOOKUP(H98,'Общий прайс лист'!A:D,4,FALSE)</f>
        <v>900</v>
      </c>
      <c r="L98" s="484"/>
      <c r="M98" s="262"/>
      <c r="N98" s="262"/>
    </row>
    <row r="99" spans="1:14" ht="14.25" customHeight="1">
      <c r="A99" s="504"/>
      <c r="B99" s="505"/>
      <c r="C99" s="466"/>
      <c r="D99" s="178"/>
      <c r="E99" s="260"/>
      <c r="F99" s="260"/>
      <c r="G99" s="500"/>
      <c r="H99" s="122" t="s">
        <v>745</v>
      </c>
      <c r="I99" s="122">
        <f>VLOOKUP(H99,'Общий прайс лист'!A:B,2,FALSE)</f>
        <v>0</v>
      </c>
      <c r="J99" s="122">
        <v>1</v>
      </c>
      <c r="K99" s="123">
        <f>VLOOKUP(H99,'Общий прайс лист'!A:D,4,FALSE)</f>
        <v>4900</v>
      </c>
      <c r="L99" s="501"/>
      <c r="M99" s="262"/>
      <c r="N99" s="262"/>
    </row>
    <row r="100" spans="1:14" ht="15.75" customHeight="1">
      <c r="A100" s="504"/>
      <c r="B100" s="505"/>
      <c r="C100" s="466"/>
      <c r="D100" s="178"/>
      <c r="E100" s="260"/>
      <c r="F100" s="260"/>
      <c r="G100" s="500"/>
      <c r="H100" s="79" t="s">
        <v>566</v>
      </c>
      <c r="I100" s="79">
        <f>VLOOKUP(H100,'Общий прайс лист'!A:B,2,FALSE)</f>
        <v>0</v>
      </c>
      <c r="J100" s="79">
        <v>1</v>
      </c>
      <c r="K100" s="80">
        <f>VLOOKUP(H100,'Общий прайс лист'!A:D,4,FALSE)</f>
        <v>5900</v>
      </c>
      <c r="L100" s="501"/>
      <c r="M100" s="262"/>
      <c r="N100" s="262"/>
    </row>
    <row r="101" spans="1:14" s="7" customFormat="1" ht="15.75" customHeight="1">
      <c r="A101" s="504"/>
      <c r="B101" s="505"/>
      <c r="C101" s="466"/>
      <c r="D101" s="178"/>
      <c r="E101" s="260"/>
      <c r="F101" s="260"/>
      <c r="G101" s="500"/>
      <c r="H101" s="282" t="s">
        <v>366</v>
      </c>
      <c r="I101" s="282">
        <f>VLOOKUP(H101,'Общий прайс лист'!A:B,2,FALSE)</f>
        <v>0</v>
      </c>
      <c r="J101" s="282">
        <v>1</v>
      </c>
      <c r="K101" s="80">
        <f>VLOOKUP(H101,'Общий прайс лист'!A:D,4,FALSE)</f>
        <v>6900</v>
      </c>
      <c r="L101" s="501"/>
      <c r="M101" s="262"/>
      <c r="N101" s="262"/>
    </row>
    <row r="102" spans="1:14" ht="15.75" customHeight="1">
      <c r="A102" s="504"/>
      <c r="B102" s="505"/>
      <c r="C102" s="466"/>
      <c r="D102" s="178"/>
      <c r="E102" s="260"/>
      <c r="F102" s="260"/>
      <c r="G102" s="502"/>
      <c r="H102" s="83" t="s">
        <v>372</v>
      </c>
      <c r="I102" s="83">
        <f>VLOOKUP(H102,'Общий прайс лист'!A:B,2,FALSE)</f>
        <v>0</v>
      </c>
      <c r="J102" s="83">
        <v>1</v>
      </c>
      <c r="K102" s="84">
        <f>VLOOKUP(H102,'Общий прайс лист'!A:D,4,FALSE)</f>
        <v>9900</v>
      </c>
      <c r="L102" s="485"/>
      <c r="M102" s="262"/>
      <c r="N102" s="262"/>
    </row>
    <row r="103" spans="1:14" ht="15" customHeight="1">
      <c r="A103" s="504"/>
      <c r="B103" s="505"/>
      <c r="C103" s="303" t="s">
        <v>1657</v>
      </c>
      <c r="D103" s="303"/>
      <c r="E103" s="303"/>
      <c r="F103" s="303"/>
      <c r="G103" s="303"/>
      <c r="H103" s="86" t="s">
        <v>358</v>
      </c>
      <c r="I103" s="86">
        <f>VLOOKUP(H103,'Общий прайс лист'!A:B,2,FALSE)</f>
        <v>0</v>
      </c>
      <c r="J103" s="86"/>
      <c r="K103" s="88">
        <f>VLOOKUP(H103,'Общий прайс лист'!A:D,4,FALSE)</f>
        <v>9900</v>
      </c>
      <c r="L103" s="507"/>
      <c r="M103" s="507"/>
      <c r="N103" s="507"/>
    </row>
    <row r="104" spans="1:14" ht="15" customHeight="1">
      <c r="A104" s="504"/>
      <c r="B104" s="505"/>
      <c r="C104" s="303"/>
      <c r="D104" s="303"/>
      <c r="E104" s="303"/>
      <c r="F104" s="303"/>
      <c r="G104" s="303"/>
      <c r="H104" s="90" t="s">
        <v>621</v>
      </c>
      <c r="I104" s="90">
        <f>VLOOKUP(H104,'Общий прайс лист'!A:B,2,FALSE)</f>
        <v>0</v>
      </c>
      <c r="J104" s="90"/>
      <c r="K104" s="92">
        <f>VLOOKUP(H104,'Общий прайс лист'!A:D,4,FALSE)</f>
        <v>13900</v>
      </c>
      <c r="L104" s="507"/>
      <c r="M104" s="507"/>
      <c r="N104" s="507"/>
    </row>
    <row r="105" spans="1:14" s="7" customFormat="1" ht="15" customHeight="1">
      <c r="A105" s="504"/>
      <c r="B105" s="505"/>
      <c r="C105" s="303"/>
      <c r="D105" s="303"/>
      <c r="E105" s="303"/>
      <c r="F105" s="303"/>
      <c r="G105" s="303"/>
      <c r="H105" s="90" t="s">
        <v>583</v>
      </c>
      <c r="I105" s="90">
        <f>VLOOKUP(H105,'Общий прайс лист'!A:B,2,FALSE)</f>
        <v>0</v>
      </c>
      <c r="J105" s="90"/>
      <c r="K105" s="92">
        <f>VLOOKUP(H105,'Общий прайс лист'!A:D,4,FALSE)</f>
        <v>9900</v>
      </c>
      <c r="L105" s="507"/>
      <c r="M105" s="507"/>
      <c r="N105" s="507"/>
    </row>
    <row r="106" spans="1:14" ht="15.75" customHeight="1">
      <c r="A106" s="504"/>
      <c r="B106" s="505"/>
      <c r="C106" s="303"/>
      <c r="D106" s="303"/>
      <c r="E106" s="303"/>
      <c r="F106" s="303"/>
      <c r="G106" s="303"/>
      <c r="H106" s="90" t="s">
        <v>544</v>
      </c>
      <c r="I106" s="480">
        <f>VLOOKUP(H106,'Общий прайс лист'!A:B,2,FALSE)</f>
        <v>0</v>
      </c>
      <c r="J106" s="480"/>
      <c r="K106" s="481">
        <f>VLOOKUP(H106,'Общий прайс лист'!A:D,4,FALSE)</f>
        <v>9900</v>
      </c>
      <c r="L106" s="507"/>
      <c r="M106" s="507"/>
      <c r="N106" s="507"/>
    </row>
    <row r="107" spans="1:14" s="7" customFormat="1" ht="15.75" customHeight="1">
      <c r="A107" s="504"/>
      <c r="B107" s="505"/>
      <c r="C107" s="303"/>
      <c r="D107" s="303"/>
      <c r="E107" s="303"/>
      <c r="F107" s="303"/>
      <c r="G107" s="303"/>
      <c r="H107" s="86" t="s">
        <v>360</v>
      </c>
      <c r="I107" s="477">
        <f>VLOOKUP(H107,'Общий прайс лист'!A:B,2,FALSE)</f>
        <v>0</v>
      </c>
      <c r="J107" s="477"/>
      <c r="K107" s="478">
        <f>VLOOKUP(H107,'Общий прайс лист'!A:D,4,FALSE)</f>
        <v>9900</v>
      </c>
      <c r="L107" s="507"/>
      <c r="M107" s="507"/>
      <c r="N107" s="507"/>
    </row>
    <row r="108" spans="1:14" s="7" customFormat="1" ht="15.75" customHeight="1">
      <c r="A108" s="504"/>
      <c r="B108" s="505"/>
      <c r="C108" s="303"/>
      <c r="D108" s="303"/>
      <c r="E108" s="303"/>
      <c r="F108" s="303"/>
      <c r="G108" s="303"/>
      <c r="H108" s="86" t="s">
        <v>362</v>
      </c>
      <c r="I108" s="477">
        <f>VLOOKUP(H108,'Общий прайс лист'!A:B,2,FALSE)</f>
        <v>0</v>
      </c>
      <c r="J108" s="477"/>
      <c r="K108" s="478">
        <f>VLOOKUP(H108,'Общий прайс лист'!A:D,4,FALSE)</f>
        <v>9900</v>
      </c>
      <c r="L108" s="507"/>
      <c r="M108" s="507"/>
      <c r="N108" s="507"/>
    </row>
    <row r="109" spans="1:14" ht="33" customHeight="1">
      <c r="A109" s="365" t="s">
        <v>1748</v>
      </c>
      <c r="B109" s="465" t="s">
        <v>1735</v>
      </c>
      <c r="C109" s="466" t="s">
        <v>1755</v>
      </c>
      <c r="D109" s="178" t="s">
        <v>1642</v>
      </c>
      <c r="E109" s="260" t="s">
        <v>299</v>
      </c>
      <c r="F109" s="260"/>
      <c r="G109" s="467" t="s">
        <v>297</v>
      </c>
      <c r="H109" s="468" t="s">
        <v>1754</v>
      </c>
      <c r="I109" s="468">
        <f>VLOOKUP(H109,'Общий прайс лист'!A:B,2,FALSE)</f>
        <v>0</v>
      </c>
      <c r="J109" s="468">
        <v>1</v>
      </c>
      <c r="K109" s="469">
        <f>VLOOKUP(H109,'Общий прайс лист'!A:D,4,FALSE)</f>
        <v>135900</v>
      </c>
      <c r="L109" s="484">
        <f>VLOOKUP(G109,'Общий прайс лист'!A:D,4,FALSE)</f>
        <v>150900</v>
      </c>
      <c r="M109" s="262">
        <f>VLOOKUP(E109,'Общий прайс лист'!A:D,4,FALSE)</f>
        <v>165900</v>
      </c>
      <c r="N109" s="262"/>
    </row>
    <row r="110" spans="1:14" ht="15" customHeight="1">
      <c r="A110" s="365"/>
      <c r="B110" s="465"/>
      <c r="C110" s="466"/>
      <c r="D110" s="178"/>
      <c r="E110" s="260"/>
      <c r="F110" s="260"/>
      <c r="G110" s="467"/>
      <c r="H110" s="471" t="s">
        <v>370</v>
      </c>
      <c r="I110" s="471" t="s">
        <v>1752</v>
      </c>
      <c r="J110" s="471">
        <v>1</v>
      </c>
      <c r="K110" s="472">
        <f>VLOOKUP(H110,'Общий прайс лист'!A:D,4,FALSE)</f>
        <v>9900</v>
      </c>
      <c r="L110" s="484"/>
      <c r="M110" s="262"/>
      <c r="N110" s="262"/>
    </row>
    <row r="111" spans="1:14" ht="15" customHeight="1">
      <c r="A111" s="365"/>
      <c r="B111" s="465"/>
      <c r="C111" s="466"/>
      <c r="D111" s="178"/>
      <c r="E111" s="260"/>
      <c r="F111" s="260"/>
      <c r="G111" s="467"/>
      <c r="H111" s="471" t="s">
        <v>330</v>
      </c>
      <c r="I111" s="471">
        <f>VLOOKUP(H111,'Общий прайс лист'!A:B,2,FALSE)</f>
        <v>0</v>
      </c>
      <c r="J111" s="471">
        <v>1</v>
      </c>
      <c r="K111" s="472">
        <f>VLOOKUP(H111,'Общий прайс лист'!A:D,4,FALSE)</f>
        <v>18900</v>
      </c>
      <c r="L111" s="484"/>
      <c r="M111" s="262"/>
      <c r="N111" s="262"/>
    </row>
    <row r="112" spans="1:14" ht="15" customHeight="1">
      <c r="A112" s="365"/>
      <c r="B112" s="465"/>
      <c r="C112" s="466"/>
      <c r="D112" s="178"/>
      <c r="E112" s="260"/>
      <c r="F112" s="260"/>
      <c r="G112" s="467"/>
      <c r="H112" s="471" t="s">
        <v>1737</v>
      </c>
      <c r="I112" s="471" t="s">
        <v>1738</v>
      </c>
      <c r="J112" s="471">
        <v>1</v>
      </c>
      <c r="K112" s="472"/>
      <c r="L112" s="484"/>
      <c r="M112" s="262"/>
      <c r="N112" s="262"/>
    </row>
    <row r="113" spans="1:14" ht="15.75" customHeight="1">
      <c r="A113" s="365"/>
      <c r="B113" s="465"/>
      <c r="C113" s="466"/>
      <c r="D113" s="178"/>
      <c r="E113" s="260"/>
      <c r="F113" s="260"/>
      <c r="G113" s="467"/>
      <c r="H113" s="473" t="s">
        <v>382</v>
      </c>
      <c r="I113" s="473">
        <f>VLOOKUP(H113,'Общий прайс лист'!A:B,2,FALSE)</f>
        <v>0</v>
      </c>
      <c r="J113" s="473">
        <v>1</v>
      </c>
      <c r="K113" s="474">
        <f>VLOOKUP(H113,'Общий прайс лист'!A:D,4,FALSE)</f>
        <v>900</v>
      </c>
      <c r="L113" s="484"/>
      <c r="M113" s="262"/>
      <c r="N113" s="262"/>
    </row>
    <row r="114" spans="1:14" ht="16.5" customHeight="1">
      <c r="A114" s="365"/>
      <c r="B114" s="465"/>
      <c r="C114" s="466"/>
      <c r="D114" s="178"/>
      <c r="E114" s="260"/>
      <c r="F114" s="260"/>
      <c r="G114" s="500"/>
      <c r="H114" s="122" t="s">
        <v>745</v>
      </c>
      <c r="I114" s="122">
        <f>VLOOKUP(H114,'Общий прайс лист'!A:B,2,FALSE)</f>
        <v>0</v>
      </c>
      <c r="J114" s="122">
        <v>1</v>
      </c>
      <c r="K114" s="123">
        <f>VLOOKUP(H114,'Общий прайс лист'!A:D,4,FALSE)</f>
        <v>4900</v>
      </c>
      <c r="L114" s="501"/>
      <c r="M114" s="262"/>
      <c r="N114" s="262"/>
    </row>
    <row r="115" spans="1:14" s="7" customFormat="1" ht="16.5" customHeight="1">
      <c r="A115" s="365"/>
      <c r="B115" s="465"/>
      <c r="C115" s="466"/>
      <c r="D115" s="178"/>
      <c r="E115" s="260"/>
      <c r="F115" s="260"/>
      <c r="G115" s="500"/>
      <c r="H115" s="122" t="s">
        <v>368</v>
      </c>
      <c r="I115" s="122">
        <f>VLOOKUP(H115,'Общий прайс лист'!A:B,2,FALSE)</f>
        <v>0</v>
      </c>
      <c r="J115" s="122">
        <v>1</v>
      </c>
      <c r="K115" s="80">
        <f>VLOOKUP(H115,'Общий прайс лист'!A:D,4,FALSE)</f>
        <v>8900</v>
      </c>
      <c r="L115" s="501"/>
      <c r="M115" s="262"/>
      <c r="N115" s="262"/>
    </row>
    <row r="116" spans="1:14" ht="15.75" customHeight="1">
      <c r="A116" s="365"/>
      <c r="B116" s="465"/>
      <c r="C116" s="466"/>
      <c r="D116" s="178"/>
      <c r="E116" s="260"/>
      <c r="F116" s="260"/>
      <c r="G116" s="500"/>
      <c r="H116" s="79" t="s">
        <v>566</v>
      </c>
      <c r="I116" s="79">
        <f>VLOOKUP(H116,'Общий прайс лист'!A:B,2,FALSE)</f>
        <v>0</v>
      </c>
      <c r="J116" s="79">
        <v>1</v>
      </c>
      <c r="K116" s="80">
        <f>VLOOKUP(H116,'Общий прайс лист'!A:D,4,FALSE)</f>
        <v>5900</v>
      </c>
      <c r="L116" s="501"/>
      <c r="M116" s="262"/>
      <c r="N116" s="262"/>
    </row>
    <row r="117" spans="1:14" ht="15.75" customHeight="1">
      <c r="A117" s="365"/>
      <c r="B117" s="465"/>
      <c r="C117" s="466"/>
      <c r="D117" s="178"/>
      <c r="E117" s="260"/>
      <c r="F117" s="260"/>
      <c r="G117" s="502"/>
      <c r="H117" s="83" t="s">
        <v>372</v>
      </c>
      <c r="I117" s="83">
        <f>VLOOKUP(H117,'Общий прайс лист'!A:B,2,FALSE)</f>
        <v>0</v>
      </c>
      <c r="J117" s="83">
        <v>1</v>
      </c>
      <c r="K117" s="84">
        <f>VLOOKUP(H117,'Общий прайс лист'!A:D,4,FALSE)</f>
        <v>9900</v>
      </c>
      <c r="L117" s="485"/>
      <c r="M117" s="262"/>
      <c r="N117" s="262"/>
    </row>
    <row r="118" spans="1:14" ht="15" customHeight="1">
      <c r="A118" s="365"/>
      <c r="B118" s="465"/>
      <c r="C118" s="294" t="s">
        <v>1657</v>
      </c>
      <c r="D118" s="294"/>
      <c r="E118" s="294"/>
      <c r="F118" s="294"/>
      <c r="G118" s="294"/>
      <c r="H118" s="86" t="s">
        <v>358</v>
      </c>
      <c r="I118" s="86">
        <f>VLOOKUP(H118,'Общий прайс лист'!A:B,2,FALSE)</f>
        <v>0</v>
      </c>
      <c r="J118" s="86"/>
      <c r="K118" s="88">
        <f>VLOOKUP(H118,'Общий прайс лист'!A:D,4,FALSE)</f>
        <v>9900</v>
      </c>
      <c r="L118" s="124"/>
      <c r="M118" s="124"/>
      <c r="N118" s="124"/>
    </row>
    <row r="119" spans="1:14" ht="15" customHeight="1">
      <c r="A119" s="365"/>
      <c r="B119" s="465"/>
      <c r="C119" s="294"/>
      <c r="D119" s="294"/>
      <c r="E119" s="294"/>
      <c r="F119" s="294"/>
      <c r="G119" s="294"/>
      <c r="H119" s="90" t="s">
        <v>621</v>
      </c>
      <c r="I119" s="90">
        <f>VLOOKUP(H119,'Общий прайс лист'!A:B,2,FALSE)</f>
        <v>0</v>
      </c>
      <c r="J119" s="90"/>
      <c r="K119" s="92">
        <f>VLOOKUP(H119,'Общий прайс лист'!A:D,4,FALSE)</f>
        <v>13900</v>
      </c>
      <c r="L119" s="124"/>
      <c r="M119" s="124"/>
      <c r="N119" s="124"/>
    </row>
    <row r="120" spans="1:14" s="7" customFormat="1" ht="15" customHeight="1">
      <c r="A120" s="365"/>
      <c r="B120" s="465"/>
      <c r="C120" s="294"/>
      <c r="D120" s="294"/>
      <c r="E120" s="294"/>
      <c r="F120" s="294"/>
      <c r="G120" s="294"/>
      <c r="H120" s="90" t="s">
        <v>583</v>
      </c>
      <c r="I120" s="90">
        <f>VLOOKUP(H120,'Общий прайс лист'!A:B,2,FALSE)</f>
        <v>0</v>
      </c>
      <c r="J120" s="90"/>
      <c r="K120" s="92">
        <f>VLOOKUP(H120,'Общий прайс лист'!A:D,4,FALSE)</f>
        <v>9900</v>
      </c>
      <c r="L120" s="124"/>
      <c r="M120" s="124"/>
      <c r="N120" s="124"/>
    </row>
    <row r="121" spans="1:14" ht="15.75" customHeight="1">
      <c r="A121" s="365"/>
      <c r="B121" s="465"/>
      <c r="C121" s="294"/>
      <c r="D121" s="294"/>
      <c r="E121" s="294"/>
      <c r="F121" s="294"/>
      <c r="G121" s="294"/>
      <c r="H121" s="90" t="s">
        <v>544</v>
      </c>
      <c r="I121" s="480">
        <f>VLOOKUP(H121,'Общий прайс лист'!A:B,2,FALSE)</f>
        <v>0</v>
      </c>
      <c r="J121" s="480"/>
      <c r="K121" s="481">
        <f>VLOOKUP(H121,'Общий прайс лист'!A:D,4,FALSE)</f>
        <v>9900</v>
      </c>
      <c r="L121" s="124"/>
      <c r="M121" s="124"/>
      <c r="N121" s="124"/>
    </row>
    <row r="122" spans="1:14" s="7" customFormat="1" ht="15.75" customHeight="1">
      <c r="A122" s="365"/>
      <c r="B122" s="465"/>
      <c r="C122" s="294"/>
      <c r="D122" s="294"/>
      <c r="E122" s="294"/>
      <c r="F122" s="294"/>
      <c r="G122" s="294"/>
      <c r="H122" s="86" t="s">
        <v>360</v>
      </c>
      <c r="I122" s="477">
        <f>VLOOKUP(H122,'Общий прайс лист'!A:B,2,FALSE)</f>
        <v>0</v>
      </c>
      <c r="J122" s="477"/>
      <c r="K122" s="478">
        <f>VLOOKUP(H122,'Общий прайс лист'!A:D,4,FALSE)</f>
        <v>9900</v>
      </c>
      <c r="L122" s="124"/>
      <c r="M122" s="124"/>
      <c r="N122" s="124"/>
    </row>
    <row r="123" spans="1:14" s="7" customFormat="1" ht="15.75" customHeight="1">
      <c r="A123" s="365"/>
      <c r="B123" s="465"/>
      <c r="C123" s="294"/>
      <c r="D123" s="294"/>
      <c r="E123" s="294"/>
      <c r="F123" s="294"/>
      <c r="G123" s="294"/>
      <c r="H123" s="86" t="s">
        <v>362</v>
      </c>
      <c r="I123" s="477">
        <f>VLOOKUP(H123,'Общий прайс лист'!A:B,2,FALSE)</f>
        <v>0</v>
      </c>
      <c r="J123" s="477"/>
      <c r="K123" s="478">
        <f>VLOOKUP(H123,'Общий прайс лист'!A:D,4,FALSE)</f>
        <v>9900</v>
      </c>
      <c r="L123" s="124"/>
      <c r="M123" s="124"/>
      <c r="N123" s="124"/>
    </row>
    <row r="124" spans="1:14" ht="36.75" customHeight="1">
      <c r="A124" s="504" t="s">
        <v>1748</v>
      </c>
      <c r="B124" s="505" t="s">
        <v>1740</v>
      </c>
      <c r="C124" s="466" t="s">
        <v>1756</v>
      </c>
      <c r="D124" s="178" t="s">
        <v>1642</v>
      </c>
      <c r="E124" s="260" t="s">
        <v>305</v>
      </c>
      <c r="F124" s="260"/>
      <c r="G124" s="467" t="s">
        <v>303</v>
      </c>
      <c r="H124" s="468" t="s">
        <v>1757</v>
      </c>
      <c r="I124" s="468">
        <f>VLOOKUP(H124,'Общий прайс лист'!A:B,2,FALSE)</f>
        <v>0</v>
      </c>
      <c r="J124" s="468">
        <v>1</v>
      </c>
      <c r="K124" s="469">
        <f>VLOOKUP(H124,'Общий прайс лист'!A:D,4,FALSE)</f>
        <v>156900</v>
      </c>
      <c r="L124" s="484">
        <f>VLOOKUP(G124,'Общий прайс лист'!A:D,4,FALSE)</f>
        <v>161900</v>
      </c>
      <c r="M124" s="262">
        <f>VLOOKUP(E124,'Общий прайс лист'!A:D,4,FALSE)</f>
        <v>176900</v>
      </c>
      <c r="N124" s="262"/>
    </row>
    <row r="125" spans="1:14" ht="33" customHeight="1">
      <c r="A125" s="504"/>
      <c r="B125" s="505"/>
      <c r="C125" s="466"/>
      <c r="D125" s="178"/>
      <c r="E125" s="260"/>
      <c r="F125" s="260"/>
      <c r="G125" s="467"/>
      <c r="H125" s="471" t="s">
        <v>370</v>
      </c>
      <c r="I125" s="471" t="s">
        <v>1752</v>
      </c>
      <c r="J125" s="471">
        <v>1</v>
      </c>
      <c r="K125" s="472">
        <f>VLOOKUP(H125,'Общий прайс лист'!A:D,4,FALSE)</f>
        <v>9900</v>
      </c>
      <c r="L125" s="484"/>
      <c r="M125" s="262"/>
      <c r="N125" s="262"/>
    </row>
    <row r="126" spans="1:14" s="7" customFormat="1" ht="15" customHeight="1">
      <c r="A126" s="504"/>
      <c r="B126" s="505"/>
      <c r="C126" s="466"/>
      <c r="D126" s="178"/>
      <c r="E126" s="260"/>
      <c r="F126" s="260"/>
      <c r="G126" s="467"/>
      <c r="H126" s="471" t="s">
        <v>332</v>
      </c>
      <c r="I126" s="471">
        <f>VLOOKUP(H126,'Общий прайс лист'!A:B,2,FALSE)</f>
        <v>0</v>
      </c>
      <c r="J126" s="471">
        <v>1</v>
      </c>
      <c r="K126" s="472">
        <f>VLOOKUP(H126,'Общий прайс лист'!A:D,4,FALSE)</f>
        <v>21900</v>
      </c>
      <c r="L126" s="484"/>
      <c r="M126" s="262"/>
      <c r="N126" s="262"/>
    </row>
    <row r="127" spans="1:14" ht="15" customHeight="1">
      <c r="A127" s="504"/>
      <c r="B127" s="505"/>
      <c r="C127" s="466"/>
      <c r="D127" s="178"/>
      <c r="E127" s="260"/>
      <c r="F127" s="260"/>
      <c r="G127" s="467"/>
      <c r="H127" s="471" t="s">
        <v>1742</v>
      </c>
      <c r="I127" s="471" t="s">
        <v>1738</v>
      </c>
      <c r="J127" s="471">
        <v>1</v>
      </c>
      <c r="K127" s="472"/>
      <c r="L127" s="484"/>
      <c r="M127" s="262"/>
      <c r="N127" s="262"/>
    </row>
    <row r="128" spans="1:14" ht="16.5" customHeight="1">
      <c r="A128" s="504"/>
      <c r="B128" s="505"/>
      <c r="C128" s="466"/>
      <c r="D128" s="178"/>
      <c r="E128" s="260"/>
      <c r="F128" s="260"/>
      <c r="G128" s="467"/>
      <c r="H128" s="473" t="s">
        <v>382</v>
      </c>
      <c r="I128" s="473">
        <f>VLOOKUP(H128,'Общий прайс лист'!A:B,2,FALSE)</f>
        <v>0</v>
      </c>
      <c r="J128" s="473">
        <v>1</v>
      </c>
      <c r="K128" s="474">
        <f>VLOOKUP(H128,'Общий прайс лист'!A:D,4,FALSE)</f>
        <v>900</v>
      </c>
      <c r="L128" s="484"/>
      <c r="M128" s="262"/>
      <c r="N128" s="262"/>
    </row>
    <row r="129" spans="1:14" ht="15" customHeight="1">
      <c r="A129" s="504"/>
      <c r="B129" s="505"/>
      <c r="C129" s="466"/>
      <c r="D129" s="178"/>
      <c r="E129" s="260"/>
      <c r="F129" s="260"/>
      <c r="G129" s="508"/>
      <c r="H129" s="122" t="s">
        <v>745</v>
      </c>
      <c r="I129" s="122">
        <f>VLOOKUP(H129,'Общий прайс лист'!A:B,2,FALSE)</f>
        <v>0</v>
      </c>
      <c r="J129" s="122">
        <v>1</v>
      </c>
      <c r="K129" s="123">
        <f>VLOOKUP(H129,'Общий прайс лист'!A:D,4,FALSE)</f>
        <v>4900</v>
      </c>
      <c r="L129" s="501"/>
      <c r="M129" s="262"/>
      <c r="N129" s="262"/>
    </row>
    <row r="130" spans="1:14" s="7" customFormat="1" ht="15" customHeight="1">
      <c r="A130" s="504"/>
      <c r="B130" s="505"/>
      <c r="C130" s="466"/>
      <c r="D130" s="178"/>
      <c r="E130" s="260"/>
      <c r="F130" s="260"/>
      <c r="G130" s="508"/>
      <c r="H130" s="122" t="s">
        <v>368</v>
      </c>
      <c r="I130" s="122">
        <f>VLOOKUP(H130,'Общий прайс лист'!A:B,2,FALSE)</f>
        <v>0</v>
      </c>
      <c r="J130" s="122">
        <v>1</v>
      </c>
      <c r="K130" s="80">
        <f>VLOOKUP(H130,'Общий прайс лист'!A:D,4,FALSE)</f>
        <v>8900</v>
      </c>
      <c r="L130" s="501"/>
      <c r="M130" s="262"/>
      <c r="N130" s="262"/>
    </row>
    <row r="131" spans="1:14" ht="15.75" customHeight="1">
      <c r="A131" s="504"/>
      <c r="B131" s="505"/>
      <c r="C131" s="466"/>
      <c r="D131" s="178"/>
      <c r="E131" s="260"/>
      <c r="F131" s="260"/>
      <c r="G131" s="508"/>
      <c r="H131" s="79" t="s">
        <v>566</v>
      </c>
      <c r="I131" s="79">
        <f>VLOOKUP(H131,'Общий прайс лист'!A:B,2,FALSE)</f>
        <v>0</v>
      </c>
      <c r="J131" s="79">
        <v>1</v>
      </c>
      <c r="K131" s="80">
        <f>VLOOKUP(H131,'Общий прайс лист'!A:D,4,FALSE)</f>
        <v>5900</v>
      </c>
      <c r="L131" s="501"/>
      <c r="M131" s="262"/>
      <c r="N131" s="262"/>
    </row>
    <row r="132" spans="1:14" ht="15.75" customHeight="1">
      <c r="A132" s="504"/>
      <c r="B132" s="505"/>
      <c r="C132" s="466"/>
      <c r="D132" s="178"/>
      <c r="E132" s="260"/>
      <c r="F132" s="260"/>
      <c r="G132" s="502"/>
      <c r="H132" s="83" t="s">
        <v>372</v>
      </c>
      <c r="I132" s="83">
        <f>VLOOKUP(H132,'Общий прайс лист'!A:B,2,FALSE)</f>
        <v>0</v>
      </c>
      <c r="J132" s="83">
        <v>1</v>
      </c>
      <c r="K132" s="84">
        <f>VLOOKUP(H132,'Общий прайс лист'!A:D,4,FALSE)</f>
        <v>9900</v>
      </c>
      <c r="L132" s="485"/>
      <c r="M132" s="262"/>
      <c r="N132" s="262"/>
    </row>
    <row r="133" spans="1:14" ht="15" customHeight="1">
      <c r="A133" s="504"/>
      <c r="B133" s="505"/>
      <c r="C133" s="303" t="s">
        <v>1657</v>
      </c>
      <c r="D133" s="303"/>
      <c r="E133" s="303"/>
      <c r="F133" s="303"/>
      <c r="G133" s="303"/>
      <c r="H133" s="86" t="s">
        <v>358</v>
      </c>
      <c r="I133" s="86">
        <f>VLOOKUP(H133,'Общий прайс лист'!A:B,2,FALSE)</f>
        <v>0</v>
      </c>
      <c r="J133" s="86"/>
      <c r="K133" s="88">
        <f>VLOOKUP(H133,'Общий прайс лист'!A:D,4,FALSE)</f>
        <v>9900</v>
      </c>
      <c r="L133" s="507"/>
      <c r="M133" s="507"/>
      <c r="N133" s="507"/>
    </row>
    <row r="134" spans="1:14" s="7" customFormat="1" ht="15" customHeight="1">
      <c r="A134" s="504"/>
      <c r="B134" s="505"/>
      <c r="C134" s="303"/>
      <c r="D134" s="303"/>
      <c r="E134" s="303"/>
      <c r="F134" s="303"/>
      <c r="G134" s="303"/>
      <c r="H134" s="86" t="s">
        <v>360</v>
      </c>
      <c r="I134" s="86">
        <f>VLOOKUP(H134,'Общий прайс лист'!A:B,2,FALSE)</f>
        <v>0</v>
      </c>
      <c r="J134" s="86"/>
      <c r="K134" s="88">
        <f>VLOOKUP(H134,'Общий прайс лист'!A:D,4,FALSE)</f>
        <v>9900</v>
      </c>
      <c r="L134" s="507"/>
      <c r="M134" s="507"/>
      <c r="N134" s="507"/>
    </row>
    <row r="135" spans="1:14" s="7" customFormat="1" ht="15" customHeight="1">
      <c r="A135" s="504"/>
      <c r="B135" s="505"/>
      <c r="C135" s="303"/>
      <c r="D135" s="303"/>
      <c r="E135" s="303"/>
      <c r="F135" s="303"/>
      <c r="G135" s="303"/>
      <c r="H135" s="86" t="s">
        <v>583</v>
      </c>
      <c r="I135" s="86">
        <f>VLOOKUP(H135,'Общий прайс лист'!A:B,2,FALSE)</f>
        <v>0</v>
      </c>
      <c r="J135" s="86"/>
      <c r="K135" s="88">
        <f>VLOOKUP(H135,'Общий прайс лист'!A:D,4,FALSE)</f>
        <v>9900</v>
      </c>
      <c r="L135" s="507"/>
      <c r="M135" s="507"/>
      <c r="N135" s="507"/>
    </row>
    <row r="136" spans="1:14" ht="15" customHeight="1">
      <c r="A136" s="504"/>
      <c r="B136" s="505"/>
      <c r="C136" s="303"/>
      <c r="D136" s="303"/>
      <c r="E136" s="303"/>
      <c r="F136" s="303"/>
      <c r="G136" s="303"/>
      <c r="H136" s="90" t="s">
        <v>621</v>
      </c>
      <c r="I136" s="90">
        <f>VLOOKUP(H136,'Общий прайс лист'!A:B,2,FALSE)</f>
        <v>0</v>
      </c>
      <c r="J136" s="90"/>
      <c r="K136" s="92">
        <f>VLOOKUP(H136,'Общий прайс лист'!A:D,4,FALSE)</f>
        <v>13900</v>
      </c>
      <c r="L136" s="507"/>
      <c r="M136" s="507"/>
      <c r="N136" s="507"/>
    </row>
    <row r="137" spans="1:14" ht="15.75" customHeight="1">
      <c r="A137" s="504"/>
      <c r="B137" s="505"/>
      <c r="C137" s="303"/>
      <c r="D137" s="303"/>
      <c r="E137" s="303"/>
      <c r="F137" s="303"/>
      <c r="G137" s="303"/>
      <c r="H137" s="90" t="s">
        <v>544</v>
      </c>
      <c r="I137" s="480">
        <f>VLOOKUP(H137,'Общий прайс лист'!A:B,2,FALSE)</f>
        <v>0</v>
      </c>
      <c r="J137" s="480"/>
      <c r="K137" s="481">
        <f>VLOOKUP(H137,'Общий прайс лист'!A:D,4,FALSE)</f>
        <v>9900</v>
      </c>
      <c r="L137" s="507"/>
      <c r="M137" s="507"/>
      <c r="N137" s="507"/>
    </row>
    <row r="138" spans="1:14" ht="15" customHeight="1">
      <c r="A138" s="498" t="s">
        <v>1748</v>
      </c>
      <c r="B138" s="499" t="s">
        <v>1744</v>
      </c>
      <c r="C138" s="466" t="s">
        <v>1758</v>
      </c>
      <c r="D138" s="178" t="s">
        <v>1642</v>
      </c>
      <c r="E138" s="260" t="s">
        <v>309</v>
      </c>
      <c r="F138" s="260"/>
      <c r="G138" s="467" t="s">
        <v>307</v>
      </c>
      <c r="H138" s="468" t="s">
        <v>1757</v>
      </c>
      <c r="I138" s="468">
        <f>VLOOKUP(H138,'Общий прайс лист'!A:B,2,FALSE)</f>
        <v>0</v>
      </c>
      <c r="J138" s="468">
        <v>1</v>
      </c>
      <c r="K138" s="469">
        <f>VLOOKUP(H138,'Общий прайс лист'!A:D,4,FALSE)</f>
        <v>156900</v>
      </c>
      <c r="L138" s="484">
        <f>VLOOKUP(G138,'Общий прайс лист'!A:D,4,FALSE)</f>
        <v>172900</v>
      </c>
      <c r="M138" s="262">
        <f>VLOOKUP(E138,'Общий прайс лист'!A:D,4,FALSE)</f>
        <v>187900</v>
      </c>
      <c r="N138" s="262"/>
    </row>
    <row r="139" spans="1:14" ht="15" customHeight="1">
      <c r="A139" s="498"/>
      <c r="B139" s="499"/>
      <c r="C139" s="466"/>
      <c r="D139" s="178"/>
      <c r="E139" s="260"/>
      <c r="F139" s="260"/>
      <c r="G139" s="467"/>
      <c r="H139" s="471" t="s">
        <v>370</v>
      </c>
      <c r="I139" s="471" t="s">
        <v>1752</v>
      </c>
      <c r="J139" s="471">
        <v>1</v>
      </c>
      <c r="K139" s="472">
        <f>VLOOKUP(H139,'Общий прайс лист'!A:D,4,FALSE)</f>
        <v>9900</v>
      </c>
      <c r="L139" s="484"/>
      <c r="M139" s="262"/>
      <c r="N139" s="262"/>
    </row>
    <row r="140" spans="1:14" ht="15" customHeight="1">
      <c r="A140" s="498"/>
      <c r="B140" s="499"/>
      <c r="C140" s="466"/>
      <c r="D140" s="178"/>
      <c r="E140" s="260"/>
      <c r="F140" s="260"/>
      <c r="G140" s="467"/>
      <c r="H140" s="471" t="s">
        <v>326</v>
      </c>
      <c r="I140" s="471">
        <f>VLOOKUP(H140,'Общий прайс лист'!A:B,2,FALSE)</f>
        <v>0</v>
      </c>
      <c r="J140" s="471">
        <v>1</v>
      </c>
      <c r="K140" s="472">
        <f>VLOOKUP(H140,'Общий прайс лист'!A:D,4,FALSE)</f>
        <v>11900</v>
      </c>
      <c r="L140" s="484"/>
      <c r="M140" s="262"/>
      <c r="N140" s="262"/>
    </row>
    <row r="141" spans="1:14" ht="15" customHeight="1">
      <c r="A141" s="498"/>
      <c r="B141" s="499"/>
      <c r="C141" s="466"/>
      <c r="D141" s="178"/>
      <c r="E141" s="260"/>
      <c r="F141" s="260"/>
      <c r="G141" s="467"/>
      <c r="H141" s="471" t="s">
        <v>328</v>
      </c>
      <c r="I141" s="471">
        <f>VLOOKUP(H141,'Общий прайс лист'!A:B,2,FALSE)</f>
        <v>0</v>
      </c>
      <c r="J141" s="471">
        <v>1</v>
      </c>
      <c r="K141" s="472">
        <f>VLOOKUP(H141,'Общий прайс лист'!A:D,4,FALSE)</f>
        <v>14900</v>
      </c>
      <c r="L141" s="484"/>
      <c r="M141" s="262"/>
      <c r="N141" s="262"/>
    </row>
    <row r="142" spans="1:14" ht="15" customHeight="1">
      <c r="A142" s="498"/>
      <c r="B142" s="499"/>
      <c r="C142" s="466"/>
      <c r="D142" s="178"/>
      <c r="E142" s="260"/>
      <c r="F142" s="260"/>
      <c r="G142" s="467"/>
      <c r="H142" s="471" t="s">
        <v>338</v>
      </c>
      <c r="I142" s="471">
        <f>VLOOKUP(H142,'Общий прайс лист'!A:B,2,FALSE)</f>
        <v>0</v>
      </c>
      <c r="J142" s="471">
        <v>1</v>
      </c>
      <c r="K142" s="472">
        <f>VLOOKUP(H142,'Общий прайс лист'!A:D,4,FALSE)</f>
        <v>5900</v>
      </c>
      <c r="L142" s="484"/>
      <c r="M142" s="262"/>
      <c r="N142" s="262"/>
    </row>
    <row r="143" spans="1:14" ht="15" customHeight="1">
      <c r="A143" s="498"/>
      <c r="B143" s="499"/>
      <c r="C143" s="466"/>
      <c r="D143" s="178"/>
      <c r="E143" s="260"/>
      <c r="F143" s="260"/>
      <c r="G143" s="467"/>
      <c r="H143" s="471" t="s">
        <v>348</v>
      </c>
      <c r="I143" s="471">
        <f>VLOOKUP(H143,'Общий прайс лист'!A:B,2,FALSE)</f>
        <v>0</v>
      </c>
      <c r="J143" s="471">
        <v>2</v>
      </c>
      <c r="K143" s="472">
        <f>VLOOKUP(H143,'Общий прайс лист'!A:D,4,FALSE)</f>
        <v>6900</v>
      </c>
      <c r="L143" s="484"/>
      <c r="M143" s="262"/>
      <c r="N143" s="262"/>
    </row>
    <row r="144" spans="1:14" ht="15.75" customHeight="1">
      <c r="A144" s="498"/>
      <c r="B144" s="499"/>
      <c r="C144" s="466"/>
      <c r="D144" s="178"/>
      <c r="E144" s="260"/>
      <c r="F144" s="260"/>
      <c r="G144" s="467"/>
      <c r="H144" s="473" t="s">
        <v>382</v>
      </c>
      <c r="I144" s="473">
        <f>VLOOKUP(H144,'Общий прайс лист'!A:B,2,FALSE)</f>
        <v>0</v>
      </c>
      <c r="J144" s="473">
        <v>2</v>
      </c>
      <c r="K144" s="474">
        <f>VLOOKUP(H144,'Общий прайс лист'!A:D,4,FALSE)</f>
        <v>900</v>
      </c>
      <c r="L144" s="484"/>
      <c r="M144" s="262"/>
      <c r="N144" s="262"/>
    </row>
    <row r="145" spans="1:14" ht="15" customHeight="1">
      <c r="A145" s="498"/>
      <c r="B145" s="499"/>
      <c r="C145" s="466"/>
      <c r="D145" s="178"/>
      <c r="E145" s="260"/>
      <c r="F145" s="260"/>
      <c r="G145" s="508"/>
      <c r="H145" s="122" t="s">
        <v>745</v>
      </c>
      <c r="I145" s="122">
        <f>VLOOKUP(H145,'Общий прайс лист'!A:B,2,FALSE)</f>
        <v>0</v>
      </c>
      <c r="J145" s="122">
        <v>1</v>
      </c>
      <c r="K145" s="123">
        <f>VLOOKUP(H145,'Общий прайс лист'!A:D,4,FALSE)</f>
        <v>4900</v>
      </c>
      <c r="L145" s="501"/>
      <c r="M145" s="262"/>
      <c r="N145" s="262"/>
    </row>
    <row r="146" spans="1:14" s="7" customFormat="1" ht="15" customHeight="1">
      <c r="A146" s="498"/>
      <c r="B146" s="499"/>
      <c r="C146" s="466"/>
      <c r="D146" s="178"/>
      <c r="E146" s="260"/>
      <c r="F146" s="260"/>
      <c r="G146" s="508"/>
      <c r="H146" s="122" t="s">
        <v>364</v>
      </c>
      <c r="I146" s="122">
        <f>VLOOKUP(H146,'Общий прайс лист'!A:B,2,FALSE)</f>
        <v>0</v>
      </c>
      <c r="J146" s="122">
        <v>1</v>
      </c>
      <c r="K146" s="80">
        <f>VLOOKUP(H146,'Общий прайс лист'!A:D,4,FALSE)</f>
        <v>10900</v>
      </c>
      <c r="L146" s="501"/>
      <c r="M146" s="262"/>
      <c r="N146" s="262"/>
    </row>
    <row r="147" spans="1:14" ht="15.75" customHeight="1">
      <c r="A147" s="498"/>
      <c r="B147" s="499"/>
      <c r="C147" s="466"/>
      <c r="D147" s="178"/>
      <c r="E147" s="260"/>
      <c r="F147" s="260"/>
      <c r="G147" s="508"/>
      <c r="H147" s="79" t="s">
        <v>566</v>
      </c>
      <c r="I147" s="79">
        <f>VLOOKUP(H147,'Общий прайс лист'!A:B,2,FALSE)</f>
        <v>0</v>
      </c>
      <c r="J147" s="79">
        <v>1</v>
      </c>
      <c r="K147" s="80">
        <f>VLOOKUP(H147,'Общий прайс лист'!A:D,4,FALSE)</f>
        <v>5900</v>
      </c>
      <c r="L147" s="501"/>
      <c r="M147" s="262"/>
      <c r="N147" s="262"/>
    </row>
    <row r="148" spans="1:14" ht="15.75" customHeight="1">
      <c r="A148" s="498"/>
      <c r="B148" s="499"/>
      <c r="C148" s="466"/>
      <c r="D148" s="178"/>
      <c r="E148" s="260"/>
      <c r="F148" s="260"/>
      <c r="G148" s="502"/>
      <c r="H148" s="509" t="s">
        <v>372</v>
      </c>
      <c r="I148" s="83">
        <f>VLOOKUP(H148,'Общий прайс лист'!A:B,2,FALSE)</f>
        <v>0</v>
      </c>
      <c r="J148" s="83">
        <v>1</v>
      </c>
      <c r="K148" s="84">
        <f>VLOOKUP(H148,'Общий прайс лист'!A:D,4,FALSE)</f>
        <v>9900</v>
      </c>
      <c r="L148" s="485"/>
      <c r="M148" s="262"/>
      <c r="N148" s="262"/>
    </row>
    <row r="149" spans="1:14" ht="15" customHeight="1">
      <c r="A149" s="498"/>
      <c r="B149" s="499"/>
      <c r="C149" s="503" t="s">
        <v>1657</v>
      </c>
      <c r="D149" s="503"/>
      <c r="E149" s="503"/>
      <c r="F149" s="503"/>
      <c r="G149" s="503"/>
      <c r="H149" s="86" t="s">
        <v>358</v>
      </c>
      <c r="I149" s="86">
        <f>VLOOKUP(H149,'Общий прайс лист'!A:B,2,FALSE)</f>
        <v>0</v>
      </c>
      <c r="J149" s="86"/>
      <c r="K149" s="88">
        <f>VLOOKUP(H149,'Общий прайс лист'!A:D,4,FALSE)</f>
        <v>9900</v>
      </c>
      <c r="L149" s="363"/>
      <c r="M149" s="363"/>
      <c r="N149" s="363"/>
    </row>
    <row r="150" spans="1:14" ht="15" customHeight="1">
      <c r="A150" s="498"/>
      <c r="B150" s="499"/>
      <c r="C150" s="503"/>
      <c r="D150" s="503"/>
      <c r="E150" s="503"/>
      <c r="F150" s="503"/>
      <c r="G150" s="503"/>
      <c r="H150" s="90" t="s">
        <v>360</v>
      </c>
      <c r="I150" s="90">
        <f>VLOOKUP(H150,'Общий прайс лист'!A:B,2,FALSE)</f>
        <v>0</v>
      </c>
      <c r="J150" s="90"/>
      <c r="K150" s="92">
        <f>VLOOKUP(H150,'Общий прайс лист'!A:D,4,FALSE)</f>
        <v>9900</v>
      </c>
      <c r="L150" s="363"/>
      <c r="M150" s="363"/>
      <c r="N150" s="363"/>
    </row>
    <row r="151" spans="1:14" s="7" customFormat="1" ht="15" customHeight="1">
      <c r="A151" s="498"/>
      <c r="B151" s="499"/>
      <c r="C151" s="503"/>
      <c r="D151" s="503"/>
      <c r="E151" s="503"/>
      <c r="F151" s="503"/>
      <c r="G151" s="503"/>
      <c r="H151" s="90" t="s">
        <v>583</v>
      </c>
      <c r="I151" s="90">
        <f>VLOOKUP(H151,'Общий прайс лист'!A:B,2,FALSE)</f>
        <v>0</v>
      </c>
      <c r="J151" s="90"/>
      <c r="K151" s="92">
        <f>VLOOKUP(H151,'Общий прайс лист'!A:D,4,FALSE)</f>
        <v>9900</v>
      </c>
      <c r="L151" s="363"/>
      <c r="M151" s="363"/>
      <c r="N151" s="363"/>
    </row>
    <row r="152" spans="1:14" ht="15" customHeight="1">
      <c r="A152" s="498"/>
      <c r="B152" s="499"/>
      <c r="C152" s="503"/>
      <c r="D152" s="503"/>
      <c r="E152" s="503"/>
      <c r="F152" s="503"/>
      <c r="G152" s="503"/>
      <c r="H152" s="90" t="s">
        <v>621</v>
      </c>
      <c r="I152" s="90">
        <f>VLOOKUP(H152,'Общий прайс лист'!A:B,2,FALSE)</f>
        <v>0</v>
      </c>
      <c r="J152" s="90"/>
      <c r="K152" s="92">
        <f>VLOOKUP(H152,'Общий прайс лист'!A:D,4,FALSE)</f>
        <v>13900</v>
      </c>
      <c r="L152" s="363"/>
      <c r="M152" s="363"/>
      <c r="N152" s="363"/>
    </row>
    <row r="153" spans="1:14" ht="15.75">
      <c r="A153" s="498"/>
      <c r="B153" s="499"/>
      <c r="C153" s="503"/>
      <c r="D153" s="503"/>
      <c r="E153" s="503"/>
      <c r="F153" s="503"/>
      <c r="G153" s="503"/>
      <c r="H153" s="90" t="s">
        <v>544</v>
      </c>
      <c r="I153" s="480">
        <f>VLOOKUP(H153,'Общий прайс лист'!A:B,2,FALSE)</f>
        <v>0</v>
      </c>
      <c r="J153" s="480"/>
      <c r="K153" s="481">
        <f>VLOOKUP(H153,'Общий прайс лист'!A:D,4,FALSE)</f>
        <v>9900</v>
      </c>
      <c r="L153" s="363"/>
      <c r="M153" s="363"/>
      <c r="N153" s="363"/>
    </row>
    <row r="154" spans="1:14" ht="15" customHeight="1">
      <c r="A154" s="498" t="s">
        <v>1759</v>
      </c>
      <c r="B154" s="499" t="s">
        <v>1744</v>
      </c>
      <c r="C154" s="466" t="s">
        <v>1760</v>
      </c>
      <c r="D154" s="178" t="s">
        <v>1642</v>
      </c>
      <c r="E154" s="260" t="s">
        <v>315</v>
      </c>
      <c r="F154" s="260"/>
      <c r="G154" s="467" t="s">
        <v>313</v>
      </c>
      <c r="H154" s="468" t="s">
        <v>311</v>
      </c>
      <c r="I154" s="468">
        <f>VLOOKUP(H154,'Общий прайс лист'!A:B,2,FALSE)</f>
        <v>0</v>
      </c>
      <c r="J154" s="468">
        <v>1</v>
      </c>
      <c r="K154" s="469">
        <f>VLOOKUP(H154,'Общий прайс лист'!A:D,4,FALSE)</f>
        <v>177900</v>
      </c>
      <c r="L154" s="484">
        <f>VLOOKUP(G154,'Общий прайс лист'!A:D,4,FALSE)</f>
        <v>182900</v>
      </c>
      <c r="M154" s="262">
        <f>VLOOKUP(E154,'Общий прайс лист'!A:D,4,FALSE)</f>
        <v>197900</v>
      </c>
      <c r="N154" s="262"/>
    </row>
    <row r="155" spans="1:14" ht="15" customHeight="1">
      <c r="A155" s="498"/>
      <c r="B155" s="499"/>
      <c r="C155" s="466"/>
      <c r="D155" s="178"/>
      <c r="E155" s="260"/>
      <c r="F155" s="260"/>
      <c r="G155" s="467"/>
      <c r="H155" s="506" t="s">
        <v>370</v>
      </c>
      <c r="I155" s="471" t="s">
        <v>1752</v>
      </c>
      <c r="J155" s="471">
        <v>1</v>
      </c>
      <c r="K155" s="472">
        <f>VLOOKUP(H155,'Общий прайс лист'!A:D,4,FALSE)</f>
        <v>9900</v>
      </c>
      <c r="L155" s="484"/>
      <c r="M155" s="262"/>
      <c r="N155" s="262"/>
    </row>
    <row r="156" spans="1:14" ht="15" customHeight="1">
      <c r="A156" s="498"/>
      <c r="B156" s="499"/>
      <c r="C156" s="466"/>
      <c r="D156" s="178"/>
      <c r="E156" s="260"/>
      <c r="F156" s="260"/>
      <c r="G156" s="467"/>
      <c r="H156" s="471" t="s">
        <v>328</v>
      </c>
      <c r="I156" s="471">
        <f>VLOOKUP(H156,'Общий прайс лист'!A:B,2,FALSE)</f>
        <v>0</v>
      </c>
      <c r="J156" s="471">
        <v>1</v>
      </c>
      <c r="K156" s="472">
        <f>VLOOKUP(H156,'Общий прайс лист'!A:D,4,FALSE)</f>
        <v>14900</v>
      </c>
      <c r="L156" s="484"/>
      <c r="M156" s="262"/>
      <c r="N156" s="262"/>
    </row>
    <row r="157" spans="1:14" ht="15" customHeight="1">
      <c r="A157" s="498"/>
      <c r="B157" s="499"/>
      <c r="C157" s="466"/>
      <c r="D157" s="178"/>
      <c r="E157" s="260"/>
      <c r="F157" s="260"/>
      <c r="G157" s="467"/>
      <c r="H157" s="471" t="s">
        <v>326</v>
      </c>
      <c r="I157" s="471">
        <f>VLOOKUP(H157,'Общий прайс лист'!A:B,2,FALSE)</f>
        <v>0</v>
      </c>
      <c r="J157" s="471">
        <v>1</v>
      </c>
      <c r="K157" s="472">
        <f>VLOOKUP(H157,'Общий прайс лист'!A:D,4,FALSE)</f>
        <v>11900</v>
      </c>
      <c r="L157" s="484"/>
      <c r="M157" s="262"/>
      <c r="N157" s="262"/>
    </row>
    <row r="158" spans="1:14" ht="15" customHeight="1">
      <c r="A158" s="498"/>
      <c r="B158" s="499"/>
      <c r="C158" s="466"/>
      <c r="D158" s="178"/>
      <c r="E158" s="260"/>
      <c r="F158" s="260"/>
      <c r="G158" s="467"/>
      <c r="H158" s="471" t="s">
        <v>338</v>
      </c>
      <c r="I158" s="471">
        <f>VLOOKUP(H158,'Общий прайс лист'!A:B,2,FALSE)</f>
        <v>0</v>
      </c>
      <c r="J158" s="471">
        <v>1</v>
      </c>
      <c r="K158" s="472">
        <f>VLOOKUP(H158,'Общий прайс лист'!A:D,4,FALSE)</f>
        <v>5900</v>
      </c>
      <c r="L158" s="484"/>
      <c r="M158" s="262"/>
      <c r="N158" s="262"/>
    </row>
    <row r="159" spans="1:14" ht="15" customHeight="1">
      <c r="A159" s="498"/>
      <c r="B159" s="499"/>
      <c r="C159" s="466"/>
      <c r="D159" s="178"/>
      <c r="E159" s="260"/>
      <c r="F159" s="260"/>
      <c r="G159" s="467"/>
      <c r="H159" s="471" t="s">
        <v>348</v>
      </c>
      <c r="I159" s="471">
        <f>VLOOKUP(H159,'Общий прайс лист'!A:B,2,FALSE)</f>
        <v>0</v>
      </c>
      <c r="J159" s="471">
        <v>2</v>
      </c>
      <c r="K159" s="472">
        <f>VLOOKUP(H159,'Общий прайс лист'!A:D,4,FALSE)</f>
        <v>6900</v>
      </c>
      <c r="L159" s="484"/>
      <c r="M159" s="262"/>
      <c r="N159" s="262"/>
    </row>
    <row r="160" spans="1:14" ht="15.75" customHeight="1">
      <c r="A160" s="498"/>
      <c r="B160" s="499"/>
      <c r="C160" s="466"/>
      <c r="D160" s="178"/>
      <c r="E160" s="260"/>
      <c r="F160" s="260"/>
      <c r="G160" s="467"/>
      <c r="H160" s="473" t="s">
        <v>382</v>
      </c>
      <c r="I160" s="473">
        <f>VLOOKUP(H160,'Общий прайс лист'!A:B,2,FALSE)</f>
        <v>0</v>
      </c>
      <c r="J160" s="473">
        <v>2</v>
      </c>
      <c r="K160" s="474">
        <f>VLOOKUP(H160,'Общий прайс лист'!A:D,4,FALSE)</f>
        <v>900</v>
      </c>
      <c r="L160" s="484"/>
      <c r="M160" s="262"/>
      <c r="N160" s="262"/>
    </row>
    <row r="161" spans="1:14" ht="15" customHeight="1">
      <c r="A161" s="498"/>
      <c r="B161" s="499"/>
      <c r="C161" s="466"/>
      <c r="D161" s="178"/>
      <c r="E161" s="260"/>
      <c r="F161" s="260"/>
      <c r="G161" s="508"/>
      <c r="H161" s="122" t="s">
        <v>745</v>
      </c>
      <c r="I161" s="122">
        <f>VLOOKUP(H161,'Общий прайс лист'!A:B,2,FALSE)</f>
        <v>0</v>
      </c>
      <c r="J161" s="122">
        <v>1</v>
      </c>
      <c r="K161" s="123">
        <f>VLOOKUP(H161,'Общий прайс лист'!A:D,4,FALSE)</f>
        <v>4900</v>
      </c>
      <c r="L161" s="501"/>
      <c r="M161" s="262"/>
      <c r="N161" s="262"/>
    </row>
    <row r="162" spans="1:14" s="7" customFormat="1" ht="15" customHeight="1">
      <c r="A162" s="498"/>
      <c r="B162" s="499"/>
      <c r="C162" s="466"/>
      <c r="D162" s="178"/>
      <c r="E162" s="260"/>
      <c r="F162" s="260"/>
      <c r="G162" s="508"/>
      <c r="H162" s="122" t="s">
        <v>364</v>
      </c>
      <c r="I162" s="122">
        <f>VLOOKUP(H162,'Общий прайс лист'!A:B,2,FALSE)</f>
        <v>0</v>
      </c>
      <c r="J162" s="122">
        <v>1</v>
      </c>
      <c r="K162" s="80">
        <f>VLOOKUP(H162,'Общий прайс лист'!A:D,4,FALSE)</f>
        <v>10900</v>
      </c>
      <c r="L162" s="501"/>
      <c r="M162" s="262"/>
      <c r="N162" s="262"/>
    </row>
    <row r="163" spans="1:14" ht="15.75" customHeight="1">
      <c r="A163" s="498"/>
      <c r="B163" s="499"/>
      <c r="C163" s="466"/>
      <c r="D163" s="178"/>
      <c r="E163" s="260"/>
      <c r="F163" s="260"/>
      <c r="G163" s="508"/>
      <c r="H163" s="79" t="s">
        <v>566</v>
      </c>
      <c r="I163" s="79">
        <f>VLOOKUP(H163,'Общий прайс лист'!A:B,2,FALSE)</f>
        <v>0</v>
      </c>
      <c r="J163" s="79">
        <v>1</v>
      </c>
      <c r="K163" s="80">
        <f>VLOOKUP(H163,'Общий прайс лист'!A:D,4,FALSE)</f>
        <v>5900</v>
      </c>
      <c r="L163" s="501"/>
      <c r="M163" s="262"/>
      <c r="N163" s="262"/>
    </row>
    <row r="164" spans="1:14" ht="15.75" customHeight="1">
      <c r="A164" s="498"/>
      <c r="B164" s="499"/>
      <c r="C164" s="466"/>
      <c r="D164" s="178"/>
      <c r="E164" s="260"/>
      <c r="F164" s="260"/>
      <c r="G164" s="502"/>
      <c r="H164" s="509" t="s">
        <v>372</v>
      </c>
      <c r="I164" s="83">
        <f>VLOOKUP(H164,'Общий прайс лист'!A:B,2,FALSE)</f>
        <v>0</v>
      </c>
      <c r="J164" s="83">
        <v>1</v>
      </c>
      <c r="K164" s="84">
        <f>VLOOKUP(H164,'Общий прайс лист'!A:D,4,FALSE)</f>
        <v>9900</v>
      </c>
      <c r="L164" s="485"/>
      <c r="M164" s="262"/>
      <c r="N164" s="262"/>
    </row>
    <row r="165" spans="1:14" ht="15" customHeight="1">
      <c r="A165" s="498"/>
      <c r="B165" s="499"/>
      <c r="C165" s="503" t="s">
        <v>1657</v>
      </c>
      <c r="D165" s="503"/>
      <c r="E165" s="503"/>
      <c r="F165" s="503"/>
      <c r="G165" s="503"/>
      <c r="H165" s="86" t="s">
        <v>358</v>
      </c>
      <c r="I165" s="86">
        <f>VLOOKUP(H165,'Общий прайс лист'!A:B,2,FALSE)</f>
        <v>0</v>
      </c>
      <c r="J165" s="86"/>
      <c r="K165" s="88">
        <f>VLOOKUP(H165,'Общий прайс лист'!A:D,4,FALSE)</f>
        <v>9900</v>
      </c>
      <c r="L165" s="363"/>
      <c r="M165" s="363"/>
      <c r="N165" s="363"/>
    </row>
    <row r="166" spans="1:14" ht="15" customHeight="1">
      <c r="A166" s="498"/>
      <c r="B166" s="499"/>
      <c r="C166" s="503"/>
      <c r="D166" s="503"/>
      <c r="E166" s="503"/>
      <c r="F166" s="503"/>
      <c r="G166" s="503"/>
      <c r="H166" s="90" t="s">
        <v>360</v>
      </c>
      <c r="I166" s="90">
        <f>VLOOKUP(H166,'Общий прайс лист'!A:B,2,FALSE)</f>
        <v>0</v>
      </c>
      <c r="J166" s="90"/>
      <c r="K166" s="92">
        <f>VLOOKUP(H166,'Общий прайс лист'!A:D,4,FALSE)</f>
        <v>9900</v>
      </c>
      <c r="L166" s="363"/>
      <c r="M166" s="363"/>
      <c r="N166" s="363"/>
    </row>
    <row r="167" spans="1:14" ht="15" customHeight="1">
      <c r="A167" s="498"/>
      <c r="B167" s="499"/>
      <c r="C167" s="503"/>
      <c r="D167" s="503"/>
      <c r="E167" s="503"/>
      <c r="F167" s="503"/>
      <c r="G167" s="503"/>
      <c r="H167" s="90" t="s">
        <v>621</v>
      </c>
      <c r="I167" s="90">
        <f>VLOOKUP(H167,'Общий прайс лист'!A:B,2,FALSE)</f>
        <v>0</v>
      </c>
      <c r="J167" s="90"/>
      <c r="K167" s="92">
        <f>VLOOKUP(H167,'Общий прайс лист'!A:D,4,FALSE)</f>
        <v>13900</v>
      </c>
      <c r="L167" s="363"/>
      <c r="M167" s="363"/>
      <c r="N167" s="363"/>
    </row>
    <row r="168" spans="1:14" s="7" customFormat="1" ht="15" customHeight="1">
      <c r="A168" s="498"/>
      <c r="B168" s="499"/>
      <c r="C168" s="503"/>
      <c r="D168" s="503"/>
      <c r="E168" s="503"/>
      <c r="F168" s="503"/>
      <c r="G168" s="503"/>
      <c r="H168" s="90" t="s">
        <v>583</v>
      </c>
      <c r="I168" s="90">
        <f>VLOOKUP(H168,'Общий прайс лист'!A:B,2,FALSE)</f>
        <v>0</v>
      </c>
      <c r="J168" s="90"/>
      <c r="K168" s="92">
        <f>VLOOKUP(H168,'Общий прайс лист'!A:D,4,FALSE)</f>
        <v>9900</v>
      </c>
      <c r="L168" s="363"/>
      <c r="M168" s="363"/>
      <c r="N168" s="363"/>
    </row>
    <row r="169" spans="1:14" ht="15">
      <c r="A169" s="498"/>
      <c r="B169" s="499"/>
      <c r="C169" s="503"/>
      <c r="D169" s="503"/>
      <c r="E169" s="503"/>
      <c r="F169" s="503"/>
      <c r="G169" s="503"/>
      <c r="H169" s="90" t="s">
        <v>544</v>
      </c>
      <c r="I169" s="480">
        <f>VLOOKUP(H169,'Общий прайс лист'!A:B,2,FALSE)</f>
        <v>0</v>
      </c>
      <c r="J169" s="480"/>
      <c r="K169" s="481">
        <f>VLOOKUP(H169,'Общий прайс лист'!A:D,4,FALSE)</f>
        <v>9900</v>
      </c>
      <c r="L169" s="363"/>
      <c r="M169" s="363"/>
      <c r="N169" s="363"/>
    </row>
    <row r="170" spans="1:14" ht="15.75">
      <c r="A170" s="498"/>
      <c r="B170" s="499"/>
      <c r="C170" s="503"/>
      <c r="D170" s="503"/>
      <c r="E170" s="503"/>
      <c r="F170" s="503"/>
      <c r="G170" s="503"/>
      <c r="H170" s="90" t="s">
        <v>362</v>
      </c>
      <c r="I170" s="480">
        <f>VLOOKUP(H170,'Общий прайс лист'!A:B,2,FALSE)</f>
        <v>0</v>
      </c>
      <c r="J170" s="480"/>
      <c r="K170" s="481">
        <f>VLOOKUP(H170,'Общий прайс лист'!A:D,4,FALSE)</f>
        <v>9900</v>
      </c>
      <c r="L170" s="363"/>
      <c r="M170" s="363"/>
      <c r="N170" s="363"/>
    </row>
    <row r="171" spans="1:14" ht="17.25" customHeight="1">
      <c r="A171" s="365" t="s">
        <v>1759</v>
      </c>
      <c r="B171" s="465" t="s">
        <v>1761</v>
      </c>
      <c r="C171" s="466" t="s">
        <v>1762</v>
      </c>
      <c r="D171" s="178" t="s">
        <v>1642</v>
      </c>
      <c r="E171" s="260" t="s">
        <v>319</v>
      </c>
      <c r="F171" s="260"/>
      <c r="G171" s="467" t="s">
        <v>317</v>
      </c>
      <c r="H171" s="468" t="s">
        <v>311</v>
      </c>
      <c r="I171" s="468">
        <f>VLOOKUP(H171,'Общий прайс лист'!A:B,2,FALSE)</f>
        <v>0</v>
      </c>
      <c r="J171" s="468">
        <v>1</v>
      </c>
      <c r="K171" s="469">
        <f>VLOOKUP(H171,'Общий прайс лист'!A:D,4,FALSE)</f>
        <v>177900</v>
      </c>
      <c r="L171" s="484">
        <f>VLOOKUP(G171,'Общий прайс лист'!A:D,4,FALSE)</f>
        <v>193900</v>
      </c>
      <c r="M171" s="262">
        <f>VLOOKUP(E171,'Общий прайс лист'!A:D,4,FALSE)</f>
        <v>208900</v>
      </c>
      <c r="N171" s="262"/>
    </row>
    <row r="172" spans="1:14" ht="15" customHeight="1">
      <c r="A172" s="365"/>
      <c r="B172" s="465"/>
      <c r="C172" s="466"/>
      <c r="D172" s="178"/>
      <c r="E172" s="260"/>
      <c r="F172" s="260"/>
      <c r="G172" s="467"/>
      <c r="H172" s="471" t="s">
        <v>370</v>
      </c>
      <c r="I172" s="471" t="s">
        <v>1752</v>
      </c>
      <c r="J172" s="471">
        <v>1</v>
      </c>
      <c r="K172" s="472">
        <f>VLOOKUP(H172,'Общий прайс лист'!A:D,4,FALSE)</f>
        <v>9900</v>
      </c>
      <c r="L172" s="484"/>
      <c r="M172" s="262"/>
      <c r="N172" s="262"/>
    </row>
    <row r="173" spans="1:14" ht="15" customHeight="1">
      <c r="A173" s="365"/>
      <c r="B173" s="465"/>
      <c r="C173" s="466"/>
      <c r="D173" s="178"/>
      <c r="E173" s="260"/>
      <c r="F173" s="260"/>
      <c r="G173" s="467"/>
      <c r="H173" s="471" t="s">
        <v>328</v>
      </c>
      <c r="I173" s="471">
        <f>VLOOKUP(H173,'Общий прайс лист'!A:B,2,FALSE)</f>
        <v>0</v>
      </c>
      <c r="J173" s="471">
        <v>2</v>
      </c>
      <c r="K173" s="472">
        <f>VLOOKUP(H173,'Общий прайс лист'!A:D,4,FALSE)</f>
        <v>14900</v>
      </c>
      <c r="L173" s="484"/>
      <c r="M173" s="262"/>
      <c r="N173" s="262"/>
    </row>
    <row r="174" spans="1:14" ht="15" customHeight="1">
      <c r="A174" s="365"/>
      <c r="B174" s="465"/>
      <c r="C174" s="466"/>
      <c r="D174" s="178"/>
      <c r="E174" s="260"/>
      <c r="F174" s="260"/>
      <c r="G174" s="467"/>
      <c r="H174" s="471" t="s">
        <v>338</v>
      </c>
      <c r="I174" s="471">
        <f>VLOOKUP(H174,'Общий прайс лист'!A:B,2,FALSE)</f>
        <v>0</v>
      </c>
      <c r="J174" s="471">
        <v>1</v>
      </c>
      <c r="K174" s="472">
        <f>VLOOKUP(H174,'Общий прайс лист'!A:D,4,FALSE)</f>
        <v>5900</v>
      </c>
      <c r="L174" s="484"/>
      <c r="M174" s="262"/>
      <c r="N174" s="262"/>
    </row>
    <row r="175" spans="1:14" ht="15" customHeight="1">
      <c r="A175" s="365"/>
      <c r="B175" s="465"/>
      <c r="C175" s="466"/>
      <c r="D175" s="178"/>
      <c r="E175" s="260"/>
      <c r="F175" s="260"/>
      <c r="G175" s="467"/>
      <c r="H175" s="471" t="s">
        <v>348</v>
      </c>
      <c r="I175" s="471">
        <f>VLOOKUP(H175,'Общий прайс лист'!A:B,2,FALSE)</f>
        <v>0</v>
      </c>
      <c r="J175" s="471">
        <v>2</v>
      </c>
      <c r="K175" s="472">
        <f>VLOOKUP(H175,'Общий прайс лист'!A:D,4,FALSE)</f>
        <v>6900</v>
      </c>
      <c r="L175" s="484"/>
      <c r="M175" s="262"/>
      <c r="N175" s="262"/>
    </row>
    <row r="176" spans="1:14" ht="15.75" customHeight="1">
      <c r="A176" s="365"/>
      <c r="B176" s="465"/>
      <c r="C176" s="466"/>
      <c r="D176" s="178"/>
      <c r="E176" s="260"/>
      <c r="F176" s="260"/>
      <c r="G176" s="467"/>
      <c r="H176" s="473" t="s">
        <v>382</v>
      </c>
      <c r="I176" s="473">
        <f>VLOOKUP(H176,'Общий прайс лист'!A:B,2,FALSE)</f>
        <v>0</v>
      </c>
      <c r="J176" s="473">
        <v>2</v>
      </c>
      <c r="K176" s="474">
        <f>VLOOKUP(H176,'Общий прайс лист'!A:D,4,FALSE)</f>
        <v>900</v>
      </c>
      <c r="L176" s="484"/>
      <c r="M176" s="262"/>
      <c r="N176" s="262"/>
    </row>
    <row r="177" spans="1:14" ht="15" customHeight="1">
      <c r="A177" s="365"/>
      <c r="B177" s="465"/>
      <c r="C177" s="466"/>
      <c r="D177" s="178"/>
      <c r="E177" s="260"/>
      <c r="F177" s="260"/>
      <c r="G177" s="510"/>
      <c r="H177" s="122" t="s">
        <v>745</v>
      </c>
      <c r="I177" s="122">
        <f>VLOOKUP(H177,'Общий прайс лист'!A:B,2,FALSE)</f>
        <v>0</v>
      </c>
      <c r="J177" s="122">
        <v>1</v>
      </c>
      <c r="K177" s="123">
        <f>VLOOKUP(H177,'Общий прайс лист'!A:D,4,FALSE)</f>
        <v>4900</v>
      </c>
      <c r="L177" s="501"/>
      <c r="M177" s="262"/>
      <c r="N177" s="262"/>
    </row>
    <row r="178" spans="1:14" s="7" customFormat="1" ht="15" customHeight="1">
      <c r="A178" s="365"/>
      <c r="B178" s="465"/>
      <c r="C178" s="466"/>
      <c r="D178" s="178"/>
      <c r="E178" s="260"/>
      <c r="F178" s="260"/>
      <c r="G178" s="510"/>
      <c r="H178" s="122" t="s">
        <v>364</v>
      </c>
      <c r="I178" s="122">
        <f>VLOOKUP(H178,'Общий прайс лист'!A:B,2,FALSE)</f>
        <v>0</v>
      </c>
      <c r="J178" s="122">
        <v>1</v>
      </c>
      <c r="K178" s="80">
        <f>VLOOKUP(H178,'Общий прайс лист'!A:D,4,FALSE)</f>
        <v>10900</v>
      </c>
      <c r="L178" s="501"/>
      <c r="M178" s="262"/>
      <c r="N178" s="262"/>
    </row>
    <row r="179" spans="1:14" ht="15.75" customHeight="1">
      <c r="A179" s="365"/>
      <c r="B179" s="465"/>
      <c r="C179" s="466"/>
      <c r="D179" s="178"/>
      <c r="E179" s="260"/>
      <c r="F179" s="260"/>
      <c r="G179" s="510"/>
      <c r="H179" s="79" t="s">
        <v>566</v>
      </c>
      <c r="I179" s="79">
        <f>VLOOKUP(H179,'Общий прайс лист'!A:B,2,FALSE)</f>
        <v>0</v>
      </c>
      <c r="J179" s="79">
        <v>1</v>
      </c>
      <c r="K179" s="80">
        <f>VLOOKUP(H179,'Общий прайс лист'!A:D,4,FALSE)</f>
        <v>5900</v>
      </c>
      <c r="L179" s="501"/>
      <c r="M179" s="262"/>
      <c r="N179" s="262"/>
    </row>
    <row r="180" spans="1:14" ht="15.75" customHeight="1">
      <c r="A180" s="365"/>
      <c r="B180" s="465"/>
      <c r="C180" s="466"/>
      <c r="D180" s="178"/>
      <c r="E180" s="260"/>
      <c r="F180" s="260"/>
      <c r="G180" s="502"/>
      <c r="H180" s="83" t="s">
        <v>372</v>
      </c>
      <c r="I180" s="83">
        <f>VLOOKUP(H180,'Общий прайс лист'!A:B,2,FALSE)</f>
        <v>0</v>
      </c>
      <c r="J180" s="83">
        <v>1</v>
      </c>
      <c r="K180" s="84">
        <f>VLOOKUP(H180,'Общий прайс лист'!A:D,4,FALSE)</f>
        <v>9900</v>
      </c>
      <c r="L180" s="485"/>
      <c r="M180" s="262"/>
      <c r="N180" s="262"/>
    </row>
    <row r="181" spans="1:14" ht="15" customHeight="1">
      <c r="A181" s="365"/>
      <c r="B181" s="465"/>
      <c r="C181" s="486" t="s">
        <v>1657</v>
      </c>
      <c r="D181" s="486"/>
      <c r="E181" s="486"/>
      <c r="F181" s="486"/>
      <c r="G181" s="486"/>
      <c r="H181" s="86" t="s">
        <v>358</v>
      </c>
      <c r="I181" s="86">
        <f>VLOOKUP(H181,'Общий прайс лист'!A:B,2,FALSE)</f>
        <v>0</v>
      </c>
      <c r="J181" s="86"/>
      <c r="K181" s="88">
        <f>VLOOKUP(H181,'Общий прайс лист'!A:D,4,FALSE)</f>
        <v>9900</v>
      </c>
      <c r="L181" s="511"/>
      <c r="M181" s="511"/>
      <c r="N181" s="511"/>
    </row>
    <row r="182" spans="1:14" ht="15" customHeight="1">
      <c r="A182" s="365"/>
      <c r="B182" s="465"/>
      <c r="C182" s="486"/>
      <c r="D182" s="486"/>
      <c r="E182" s="486"/>
      <c r="F182" s="486"/>
      <c r="G182" s="486"/>
      <c r="H182" s="90" t="s">
        <v>360</v>
      </c>
      <c r="I182" s="90">
        <f>VLOOKUP(H182,'Общий прайс лист'!A:B,2,FALSE)</f>
        <v>0</v>
      </c>
      <c r="J182" s="90"/>
      <c r="K182" s="92">
        <f>VLOOKUP(H182,'Общий прайс лист'!A:D,4,FALSE)</f>
        <v>9900</v>
      </c>
      <c r="L182" s="511"/>
      <c r="M182" s="511"/>
      <c r="N182" s="511"/>
    </row>
    <row r="183" spans="1:14" ht="15" customHeight="1">
      <c r="A183" s="365"/>
      <c r="B183" s="465"/>
      <c r="C183" s="486"/>
      <c r="D183" s="486"/>
      <c r="E183" s="486"/>
      <c r="F183" s="486"/>
      <c r="G183" s="486"/>
      <c r="H183" s="90" t="s">
        <v>621</v>
      </c>
      <c r="I183" s="90">
        <f>VLOOKUP(H183,'Общий прайс лист'!A:B,2,FALSE)</f>
        <v>0</v>
      </c>
      <c r="J183" s="90"/>
      <c r="K183" s="92">
        <f>VLOOKUP(H183,'Общий прайс лист'!A:D,4,FALSE)</f>
        <v>13900</v>
      </c>
      <c r="L183" s="511"/>
      <c r="M183" s="511"/>
      <c r="N183" s="511"/>
    </row>
    <row r="184" spans="1:14" s="7" customFormat="1" ht="15" customHeight="1">
      <c r="A184" s="365"/>
      <c r="B184" s="465"/>
      <c r="C184" s="486"/>
      <c r="D184" s="486"/>
      <c r="E184" s="486"/>
      <c r="F184" s="486"/>
      <c r="G184" s="486"/>
      <c r="H184" s="90" t="s">
        <v>583</v>
      </c>
      <c r="I184" s="90">
        <f>VLOOKUP(H184,'Общий прайс лист'!A:B,2,FALSE)</f>
        <v>0</v>
      </c>
      <c r="J184" s="90"/>
      <c r="K184" s="92">
        <f>VLOOKUP(H184,'Общий прайс лист'!A:D,4,FALSE)</f>
        <v>9900</v>
      </c>
      <c r="L184" s="511"/>
      <c r="M184" s="511"/>
      <c r="N184" s="511"/>
    </row>
    <row r="185" spans="1:14" ht="15">
      <c r="A185" s="365"/>
      <c r="B185" s="465"/>
      <c r="C185" s="486"/>
      <c r="D185" s="486"/>
      <c r="E185" s="486"/>
      <c r="F185" s="486"/>
      <c r="G185" s="486"/>
      <c r="H185" s="90" t="s">
        <v>544</v>
      </c>
      <c r="I185" s="480">
        <f>VLOOKUP(H185,'Общий прайс лист'!A:B,2,FALSE)</f>
        <v>0</v>
      </c>
      <c r="J185" s="480"/>
      <c r="K185" s="481">
        <f>VLOOKUP(H185,'Общий прайс лист'!A:D,4,FALSE)</f>
        <v>9900</v>
      </c>
      <c r="L185" s="511"/>
      <c r="M185" s="511"/>
      <c r="N185" s="511"/>
    </row>
    <row r="186" spans="1:14" ht="15.75">
      <c r="A186" s="365"/>
      <c r="B186" s="465"/>
      <c r="C186" s="486"/>
      <c r="D186" s="486"/>
      <c r="E186" s="486"/>
      <c r="F186" s="486"/>
      <c r="G186" s="486"/>
      <c r="H186" s="96" t="s">
        <v>362</v>
      </c>
      <c r="I186" s="490">
        <f>VLOOKUP(H186,'Общий прайс лист'!A:B,2,FALSE)</f>
        <v>0</v>
      </c>
      <c r="J186" s="490"/>
      <c r="K186" s="491">
        <f>VLOOKUP(H186,'Общий прайс лист'!A:D,4,FALSE)</f>
        <v>9900</v>
      </c>
      <c r="L186" s="511"/>
      <c r="M186" s="511"/>
      <c r="N186" s="511"/>
    </row>
    <row r="187" spans="1:14" ht="15" customHeight="1">
      <c r="A187" s="498" t="s">
        <v>1759</v>
      </c>
      <c r="B187" s="499" t="s">
        <v>1763</v>
      </c>
      <c r="C187" s="466" t="s">
        <v>1764</v>
      </c>
      <c r="D187" s="178" t="s">
        <v>1642</v>
      </c>
      <c r="E187" s="260" t="s">
        <v>323</v>
      </c>
      <c r="F187" s="260"/>
      <c r="G187" s="467" t="s">
        <v>321</v>
      </c>
      <c r="H187" s="468" t="s">
        <v>311</v>
      </c>
      <c r="I187" s="468">
        <f>VLOOKUP(H187,'Общий прайс лист'!A:B,2,FALSE)</f>
        <v>0</v>
      </c>
      <c r="J187" s="468">
        <v>1</v>
      </c>
      <c r="K187" s="469">
        <f>VLOOKUP(H187,'Общий прайс лист'!A:D,4,FALSE)</f>
        <v>177900</v>
      </c>
      <c r="L187" s="484">
        <f>VLOOKUP(G187,'Общий прайс лист'!A:D,4,FALSE)</f>
        <v>204900</v>
      </c>
      <c r="M187" s="262">
        <f>VLOOKUP(E187,'Общий прайс лист'!A:D,4,FALSE)</f>
        <v>219900</v>
      </c>
      <c r="N187" s="262"/>
    </row>
    <row r="188" spans="1:14" ht="15" customHeight="1">
      <c r="A188" s="498"/>
      <c r="B188" s="499"/>
      <c r="C188" s="466"/>
      <c r="D188" s="178"/>
      <c r="E188" s="260"/>
      <c r="F188" s="260"/>
      <c r="G188" s="467"/>
      <c r="H188" s="471" t="s">
        <v>370</v>
      </c>
      <c r="I188" s="471" t="s">
        <v>1752</v>
      </c>
      <c r="J188" s="471">
        <v>1</v>
      </c>
      <c r="K188" s="472">
        <f>VLOOKUP(H188,'Общий прайс лист'!A:D,4,FALSE)</f>
        <v>9900</v>
      </c>
      <c r="L188" s="484"/>
      <c r="M188" s="262"/>
      <c r="N188" s="262"/>
    </row>
    <row r="189" spans="1:14" ht="15" customHeight="1">
      <c r="A189" s="498"/>
      <c r="B189" s="499"/>
      <c r="C189" s="466"/>
      <c r="D189" s="178"/>
      <c r="E189" s="260"/>
      <c r="F189" s="260"/>
      <c r="G189" s="467"/>
      <c r="H189" s="471" t="s">
        <v>328</v>
      </c>
      <c r="I189" s="471">
        <f>VLOOKUP(H189,'Общий прайс лист'!A:B,2,FALSE)</f>
        <v>0</v>
      </c>
      <c r="J189" s="471">
        <v>1</v>
      </c>
      <c r="K189" s="472">
        <f>VLOOKUP(H189,'Общий прайс лист'!A:D,4,FALSE)</f>
        <v>14900</v>
      </c>
      <c r="L189" s="484"/>
      <c r="M189" s="262"/>
      <c r="N189" s="262"/>
    </row>
    <row r="190" spans="1:14" ht="15" customHeight="1">
      <c r="A190" s="498"/>
      <c r="B190" s="499"/>
      <c r="C190" s="466"/>
      <c r="D190" s="178"/>
      <c r="E190" s="260"/>
      <c r="F190" s="260"/>
      <c r="G190" s="467"/>
      <c r="H190" s="471" t="s">
        <v>330</v>
      </c>
      <c r="I190" s="471">
        <f>VLOOKUP(H190,'Общий прайс лист'!A:B,2,FALSE)</f>
        <v>0</v>
      </c>
      <c r="J190" s="471">
        <v>1</v>
      </c>
      <c r="K190" s="472">
        <f>VLOOKUP(H190,'Общий прайс лист'!A:D,4,FALSE)</f>
        <v>18900</v>
      </c>
      <c r="L190" s="484"/>
      <c r="M190" s="262"/>
      <c r="N190" s="262"/>
    </row>
    <row r="191" spans="1:14" ht="15" customHeight="1">
      <c r="A191" s="498"/>
      <c r="B191" s="499"/>
      <c r="C191" s="466"/>
      <c r="D191" s="178"/>
      <c r="E191" s="260"/>
      <c r="F191" s="260"/>
      <c r="G191" s="467"/>
      <c r="H191" s="471" t="s">
        <v>338</v>
      </c>
      <c r="I191" s="471">
        <f>VLOOKUP(H191,'Общий прайс лист'!A:B,2,FALSE)</f>
        <v>0</v>
      </c>
      <c r="J191" s="471">
        <v>1</v>
      </c>
      <c r="K191" s="472">
        <f>VLOOKUP(H191,'Общий прайс лист'!A:D,4,FALSE)</f>
        <v>5900</v>
      </c>
      <c r="L191" s="484"/>
      <c r="M191" s="262"/>
      <c r="N191" s="262"/>
    </row>
    <row r="192" spans="1:14" ht="15" customHeight="1">
      <c r="A192" s="498"/>
      <c r="B192" s="499"/>
      <c r="C192" s="466"/>
      <c r="D192" s="178"/>
      <c r="E192" s="260"/>
      <c r="F192" s="260"/>
      <c r="G192" s="467"/>
      <c r="H192" s="471" t="s">
        <v>348</v>
      </c>
      <c r="I192" s="471">
        <f>VLOOKUP(H192,'Общий прайс лист'!A:B,2,FALSE)</f>
        <v>0</v>
      </c>
      <c r="J192" s="471">
        <v>2</v>
      </c>
      <c r="K192" s="472">
        <f>VLOOKUP(H192,'Общий прайс лист'!A:D,4,FALSE)</f>
        <v>6900</v>
      </c>
      <c r="L192" s="484"/>
      <c r="M192" s="262"/>
      <c r="N192" s="262"/>
    </row>
    <row r="193" spans="1:14" ht="15.75" customHeight="1">
      <c r="A193" s="498"/>
      <c r="B193" s="499"/>
      <c r="C193" s="466"/>
      <c r="D193" s="178"/>
      <c r="E193" s="260"/>
      <c r="F193" s="260"/>
      <c r="G193" s="467"/>
      <c r="H193" s="473" t="s">
        <v>382</v>
      </c>
      <c r="I193" s="473">
        <f>VLOOKUP(H193,'Общий прайс лист'!A:B,2,FALSE)</f>
        <v>0</v>
      </c>
      <c r="J193" s="473">
        <v>2</v>
      </c>
      <c r="K193" s="474">
        <f>VLOOKUP(H193,'Общий прайс лист'!A:D,4,FALSE)</f>
        <v>900</v>
      </c>
      <c r="L193" s="484"/>
      <c r="M193" s="262"/>
      <c r="N193" s="262"/>
    </row>
    <row r="194" spans="1:14" ht="15" customHeight="1">
      <c r="A194" s="498"/>
      <c r="B194" s="499"/>
      <c r="C194" s="466"/>
      <c r="D194" s="178"/>
      <c r="E194" s="260"/>
      <c r="F194" s="260"/>
      <c r="G194" s="508"/>
      <c r="H194" s="122" t="s">
        <v>745</v>
      </c>
      <c r="I194" s="122">
        <f>VLOOKUP(H194,'Общий прайс лист'!A:B,2,FALSE)</f>
        <v>0</v>
      </c>
      <c r="J194" s="122">
        <v>1</v>
      </c>
      <c r="K194" s="123">
        <f>VLOOKUP(H194,'Общий прайс лист'!A:D,4,FALSE)</f>
        <v>4900</v>
      </c>
      <c r="L194" s="501"/>
      <c r="M194" s="262"/>
      <c r="N194" s="262"/>
    </row>
    <row r="195" spans="1:14" s="7" customFormat="1" ht="15" customHeight="1">
      <c r="A195" s="498"/>
      <c r="B195" s="499"/>
      <c r="C195" s="466"/>
      <c r="D195" s="178"/>
      <c r="E195" s="260"/>
      <c r="F195" s="260"/>
      <c r="G195" s="508"/>
      <c r="H195" s="122" t="s">
        <v>364</v>
      </c>
      <c r="I195" s="122">
        <f>VLOOKUP(H195,'Общий прайс лист'!A:B,2,FALSE)</f>
        <v>0</v>
      </c>
      <c r="J195" s="122">
        <v>1</v>
      </c>
      <c r="K195" s="80">
        <f>VLOOKUP(H195,'Общий прайс лист'!A:D,4,FALSE)</f>
        <v>10900</v>
      </c>
      <c r="L195" s="501"/>
      <c r="M195" s="262"/>
      <c r="N195" s="262"/>
    </row>
    <row r="196" spans="1:14" ht="15.75" customHeight="1">
      <c r="A196" s="498"/>
      <c r="B196" s="499"/>
      <c r="C196" s="466"/>
      <c r="D196" s="178"/>
      <c r="E196" s="260"/>
      <c r="F196" s="260"/>
      <c r="G196" s="508"/>
      <c r="H196" s="79" t="s">
        <v>566</v>
      </c>
      <c r="I196" s="79">
        <f>VLOOKUP(H196,'Общий прайс лист'!A:B,2,FALSE)</f>
        <v>0</v>
      </c>
      <c r="J196" s="79">
        <v>1</v>
      </c>
      <c r="K196" s="80">
        <f>VLOOKUP(H196,'Общий прайс лист'!A:D,4,FALSE)</f>
        <v>5900</v>
      </c>
      <c r="L196" s="501"/>
      <c r="M196" s="262"/>
      <c r="N196" s="262"/>
    </row>
    <row r="197" spans="1:14" ht="15.75" customHeight="1">
      <c r="A197" s="498"/>
      <c r="B197" s="499"/>
      <c r="C197" s="466"/>
      <c r="D197" s="178"/>
      <c r="E197" s="260"/>
      <c r="F197" s="260"/>
      <c r="G197" s="502"/>
      <c r="H197" s="83" t="s">
        <v>372</v>
      </c>
      <c r="I197" s="83">
        <f>VLOOKUP(H197,'Общий прайс лист'!A:B,2,FALSE)</f>
        <v>0</v>
      </c>
      <c r="J197" s="83">
        <v>1</v>
      </c>
      <c r="K197" s="84">
        <f>VLOOKUP(H197,'Общий прайс лист'!A:D,4,FALSE)</f>
        <v>9900</v>
      </c>
      <c r="L197" s="485"/>
      <c r="M197" s="262"/>
      <c r="N197" s="262"/>
    </row>
    <row r="198" spans="1:14" ht="15" customHeight="1">
      <c r="A198" s="498"/>
      <c r="B198" s="499"/>
      <c r="C198" s="503" t="s">
        <v>1657</v>
      </c>
      <c r="D198" s="503"/>
      <c r="E198" s="503"/>
      <c r="F198" s="503"/>
      <c r="G198" s="503"/>
      <c r="H198" s="86" t="s">
        <v>358</v>
      </c>
      <c r="I198" s="86">
        <f>VLOOKUP(H198,'Общий прайс лист'!A:B,2,FALSE)</f>
        <v>0</v>
      </c>
      <c r="J198" s="86"/>
      <c r="K198" s="88">
        <f>VLOOKUP(H198,'Общий прайс лист'!A:D,4,FALSE)</f>
        <v>9900</v>
      </c>
      <c r="L198" s="512"/>
      <c r="M198" s="512"/>
      <c r="N198" s="512"/>
    </row>
    <row r="199" spans="1:14" ht="15" customHeight="1">
      <c r="A199" s="498"/>
      <c r="B199" s="499"/>
      <c r="C199" s="503"/>
      <c r="D199" s="503"/>
      <c r="E199" s="503"/>
      <c r="F199" s="503"/>
      <c r="G199" s="503"/>
      <c r="H199" s="90" t="s">
        <v>621</v>
      </c>
      <c r="I199" s="90">
        <f>VLOOKUP(H199,'Общий прайс лист'!A:B,2,FALSE)</f>
        <v>0</v>
      </c>
      <c r="J199" s="90"/>
      <c r="K199" s="92">
        <f>VLOOKUP(H199,'Общий прайс лист'!A:D,4,FALSE)</f>
        <v>13900</v>
      </c>
      <c r="L199" s="512"/>
      <c r="M199" s="512"/>
      <c r="N199" s="512"/>
    </row>
    <row r="200" spans="1:14" s="7" customFormat="1" ht="15" customHeight="1">
      <c r="A200" s="498"/>
      <c r="B200" s="499"/>
      <c r="C200" s="503"/>
      <c r="D200" s="503"/>
      <c r="E200" s="503"/>
      <c r="F200" s="503"/>
      <c r="G200" s="503"/>
      <c r="H200" s="90" t="s">
        <v>583</v>
      </c>
      <c r="I200" s="90">
        <f>VLOOKUP(H200,'Общий прайс лист'!A:B,2,FALSE)</f>
        <v>0</v>
      </c>
      <c r="J200" s="90"/>
      <c r="K200" s="92">
        <f>VLOOKUP(H200,'Общий прайс лист'!A:D,4,FALSE)</f>
        <v>9900</v>
      </c>
      <c r="L200" s="512"/>
      <c r="M200" s="512"/>
      <c r="N200" s="512"/>
    </row>
    <row r="201" spans="1:14" ht="15.75" customHeight="1">
      <c r="A201" s="498"/>
      <c r="B201" s="499"/>
      <c r="C201" s="503"/>
      <c r="D201" s="503"/>
      <c r="E201" s="503"/>
      <c r="F201" s="503"/>
      <c r="G201" s="503"/>
      <c r="H201" s="90" t="s">
        <v>364</v>
      </c>
      <c r="I201" s="480">
        <f>VLOOKUP(H201,'Общий прайс лист'!A:B,2,FALSE)</f>
        <v>0</v>
      </c>
      <c r="J201" s="480"/>
      <c r="K201" s="481">
        <f>VLOOKUP(H201,'Общий прайс лист'!A:D,4,FALSE)</f>
        <v>10900</v>
      </c>
      <c r="L201" s="512"/>
      <c r="M201" s="512"/>
      <c r="N201" s="512"/>
    </row>
    <row r="202" spans="1:14" ht="15.75">
      <c r="A202" s="498"/>
      <c r="B202" s="499"/>
      <c r="C202" s="503"/>
      <c r="D202" s="503"/>
      <c r="E202" s="503"/>
      <c r="F202" s="503"/>
      <c r="G202" s="503"/>
      <c r="H202" s="90" t="s">
        <v>544</v>
      </c>
      <c r="I202" s="480">
        <f>VLOOKUP(H202,'Общий прайс лист'!A:B,2,FALSE)</f>
        <v>0</v>
      </c>
      <c r="J202" s="480"/>
      <c r="K202" s="481">
        <f>VLOOKUP(H202,'Общий прайс лист'!A:D,4,FALSE)</f>
        <v>9900</v>
      </c>
      <c r="L202" s="512"/>
      <c r="M202" s="512"/>
      <c r="N202" s="512"/>
    </row>
    <row r="203" spans="1:14" ht="15">
      <c r="A203" s="323" t="s">
        <v>1765</v>
      </c>
      <c r="B203" s="513"/>
      <c r="C203" s="513"/>
      <c r="D203" s="513"/>
      <c r="E203" s="513"/>
      <c r="F203" s="514"/>
      <c r="G203" s="514"/>
      <c r="H203" s="192" t="s">
        <v>350</v>
      </c>
      <c r="I203" s="515">
        <f>VLOOKUP(H203,'Общий прайс лист'!A:B,2,FALSE)</f>
        <v>0</v>
      </c>
      <c r="J203" s="515" t="s">
        <v>42</v>
      </c>
      <c r="K203" s="516">
        <f>VLOOKUP(H203,'Общий прайс лист'!A:D,4,FALSE)</f>
        <v>7900</v>
      </c>
      <c r="L203" s="517"/>
      <c r="M203" s="517"/>
      <c r="N203" s="518"/>
    </row>
    <row r="204" spans="1:14" ht="15">
      <c r="A204" s="323"/>
      <c r="B204" s="519"/>
      <c r="C204" s="519"/>
      <c r="D204" s="519"/>
      <c r="E204" s="519"/>
      <c r="F204" s="520"/>
      <c r="G204" s="520"/>
      <c r="H204" s="90" t="s">
        <v>352</v>
      </c>
      <c r="I204" s="521">
        <f>VLOOKUP(H204,'Общий прайс лист'!A:B,2,FALSE)</f>
        <v>0</v>
      </c>
      <c r="J204" s="521" t="s">
        <v>42</v>
      </c>
      <c r="K204" s="522">
        <f>VLOOKUP(H204,'Общий прайс лист'!A:D,4,FALSE)</f>
        <v>7900</v>
      </c>
      <c r="L204" s="523"/>
      <c r="M204" s="523"/>
      <c r="N204" s="524"/>
    </row>
    <row r="205" spans="1:14" ht="15">
      <c r="A205" s="323"/>
      <c r="B205" s="519"/>
      <c r="C205" s="519"/>
      <c r="D205" s="519"/>
      <c r="E205" s="519"/>
      <c r="F205" s="520"/>
      <c r="G205" s="520"/>
      <c r="H205" s="90" t="s">
        <v>358</v>
      </c>
      <c r="I205" s="521">
        <f>VLOOKUP(H205,'Общий прайс лист'!A:B,2,FALSE)</f>
        <v>0</v>
      </c>
      <c r="J205" s="521" t="s">
        <v>42</v>
      </c>
      <c r="K205" s="522">
        <f>VLOOKUP(H205,'Общий прайс лист'!A:D,4,FALSE)</f>
        <v>9900</v>
      </c>
      <c r="L205" s="523"/>
      <c r="M205" s="523"/>
      <c r="N205" s="524"/>
    </row>
    <row r="206" spans="1:14" ht="15">
      <c r="A206" s="323"/>
      <c r="B206" s="519"/>
      <c r="C206" s="519"/>
      <c r="D206" s="519"/>
      <c r="E206" s="519"/>
      <c r="F206" s="520"/>
      <c r="G206" s="520"/>
      <c r="H206" s="90" t="s">
        <v>360</v>
      </c>
      <c r="I206" s="521">
        <f>VLOOKUP(H206,'Общий прайс лист'!A:B,2,FALSE)</f>
        <v>0</v>
      </c>
      <c r="J206" s="521" t="s">
        <v>42</v>
      </c>
      <c r="K206" s="522">
        <f>VLOOKUP(H206,'Общий прайс лист'!A:D,4,FALSE)</f>
        <v>9900</v>
      </c>
      <c r="L206" s="523"/>
      <c r="M206" s="523"/>
      <c r="N206" s="524"/>
    </row>
    <row r="207" spans="1:14" ht="15">
      <c r="A207" s="323"/>
      <c r="B207" s="519"/>
      <c r="C207" s="519"/>
      <c r="D207" s="519"/>
      <c r="E207" s="519"/>
      <c r="F207" s="520"/>
      <c r="G207" s="520"/>
      <c r="H207" s="90" t="s">
        <v>362</v>
      </c>
      <c r="I207" s="521">
        <f>VLOOKUP(H207,'Общий прайс лист'!A:B,2,FALSE)</f>
        <v>0</v>
      </c>
      <c r="J207" s="521" t="s">
        <v>42</v>
      </c>
      <c r="K207" s="522">
        <f>VLOOKUP(H207,'Общий прайс лист'!A:D,4,FALSE)</f>
        <v>9900</v>
      </c>
      <c r="L207" s="523"/>
      <c r="M207" s="523"/>
      <c r="N207" s="524"/>
    </row>
    <row r="208" spans="1:14" ht="15">
      <c r="A208" s="323"/>
      <c r="B208" s="519"/>
      <c r="C208" s="519"/>
      <c r="D208" s="519"/>
      <c r="E208" s="519"/>
      <c r="F208" s="520"/>
      <c r="G208" s="520"/>
      <c r="H208" s="90" t="s">
        <v>340</v>
      </c>
      <c r="I208" s="521">
        <f>VLOOKUP(H208,'Общий прайс лист'!A:B,2,FALSE)</f>
        <v>0</v>
      </c>
      <c r="J208" s="521" t="s">
        <v>42</v>
      </c>
      <c r="K208" s="522">
        <f>VLOOKUP(H208,'Общий прайс лист'!A:D,4,FALSE)</f>
        <v>9900</v>
      </c>
      <c r="L208" s="523"/>
      <c r="M208" s="523"/>
      <c r="N208" s="524"/>
    </row>
    <row r="209" spans="1:14" ht="15">
      <c r="A209" s="323"/>
      <c r="B209" s="519"/>
      <c r="C209" s="519"/>
      <c r="D209" s="519"/>
      <c r="E209" s="519"/>
      <c r="F209" s="520"/>
      <c r="G209" s="520"/>
      <c r="H209" s="90" t="s">
        <v>342</v>
      </c>
      <c r="I209" s="521">
        <f>VLOOKUP(H209,'Общий прайс лист'!A:B,2,FALSE)</f>
        <v>0</v>
      </c>
      <c r="J209" s="521" t="s">
        <v>42</v>
      </c>
      <c r="K209" s="522">
        <f>VLOOKUP(H209,'Общий прайс лист'!A:D,4,FALSE)</f>
        <v>13900</v>
      </c>
      <c r="L209" s="523"/>
      <c r="M209" s="523"/>
      <c r="N209" s="524"/>
    </row>
    <row r="210" spans="1:14" ht="15">
      <c r="A210" s="323"/>
      <c r="B210" s="519"/>
      <c r="C210" s="519"/>
      <c r="D210" s="519"/>
      <c r="E210" s="519"/>
      <c r="F210" s="520"/>
      <c r="G210" s="520"/>
      <c r="H210" s="90" t="s">
        <v>344</v>
      </c>
      <c r="I210" s="521">
        <f>VLOOKUP(H210,'Общий прайс лист'!A:B,2,FALSE)</f>
        <v>0</v>
      </c>
      <c r="J210" s="521" t="s">
        <v>42</v>
      </c>
      <c r="K210" s="522">
        <f>VLOOKUP(H210,'Общий прайс лист'!A:D,4,FALSE)</f>
        <v>15900</v>
      </c>
      <c r="L210" s="523"/>
      <c r="M210" s="523"/>
      <c r="N210" s="524"/>
    </row>
    <row r="211" spans="1:14" ht="15">
      <c r="A211" s="323"/>
      <c r="B211" s="519"/>
      <c r="C211" s="519"/>
      <c r="D211" s="519"/>
      <c r="E211" s="519"/>
      <c r="F211" s="520"/>
      <c r="G211" s="520"/>
      <c r="H211" s="90" t="s">
        <v>346</v>
      </c>
      <c r="I211" s="521">
        <f>VLOOKUP(H211,'Общий прайс лист'!A:B,2,FALSE)</f>
        <v>0</v>
      </c>
      <c r="J211" s="521" t="s">
        <v>42</v>
      </c>
      <c r="K211" s="522">
        <f>VLOOKUP(H211,'Общий прайс лист'!A:D,4,FALSE)</f>
        <v>19900</v>
      </c>
      <c r="L211" s="523"/>
      <c r="M211" s="523"/>
      <c r="N211" s="524"/>
    </row>
    <row r="212" spans="1:14" ht="15">
      <c r="A212" s="323"/>
      <c r="B212" s="519"/>
      <c r="C212" s="519"/>
      <c r="D212" s="519"/>
      <c r="E212" s="519"/>
      <c r="F212" s="520"/>
      <c r="G212" s="520"/>
      <c r="H212" s="90" t="s">
        <v>348</v>
      </c>
      <c r="I212" s="521">
        <f>VLOOKUP(H212,'Общий прайс лист'!A:B,2,FALSE)</f>
        <v>0</v>
      </c>
      <c r="J212" s="521" t="s">
        <v>42</v>
      </c>
      <c r="K212" s="522">
        <f>VLOOKUP(H212,'Общий прайс лист'!A:D,4,FALSE)</f>
        <v>6900</v>
      </c>
      <c r="L212" s="523"/>
      <c r="M212" s="523"/>
      <c r="N212" s="524"/>
    </row>
    <row r="213" spans="1:14" ht="15">
      <c r="A213" s="323"/>
      <c r="B213" s="519"/>
      <c r="C213" s="519"/>
      <c r="D213" s="519"/>
      <c r="E213" s="519"/>
      <c r="F213" s="520"/>
      <c r="G213" s="520"/>
      <c r="H213" s="90" t="s">
        <v>354</v>
      </c>
      <c r="I213" s="521">
        <f>VLOOKUP(H213,'Общий прайс лист'!A:B,2,FALSE)</f>
        <v>0</v>
      </c>
      <c r="J213" s="521" t="s">
        <v>42</v>
      </c>
      <c r="K213" s="522">
        <f>VLOOKUP(H213,'Общий прайс лист'!A:D,4,FALSE)</f>
        <v>9900</v>
      </c>
      <c r="L213" s="523"/>
      <c r="M213" s="523"/>
      <c r="N213" s="524"/>
    </row>
    <row r="214" spans="1:14" ht="15">
      <c r="A214" s="323"/>
      <c r="B214" s="519"/>
      <c r="C214" s="519"/>
      <c r="D214" s="519"/>
      <c r="E214" s="519"/>
      <c r="F214" s="520"/>
      <c r="G214" s="520"/>
      <c r="H214" s="90" t="s">
        <v>356</v>
      </c>
      <c r="I214" s="521">
        <f>VLOOKUP(H214,'Общий прайс лист'!A:B,2,FALSE)</f>
        <v>0</v>
      </c>
      <c r="J214" s="521" t="s">
        <v>42</v>
      </c>
      <c r="K214" s="522">
        <f>VLOOKUP(H214,'Общий прайс лист'!A:D,4,FALSE)</f>
        <v>9900</v>
      </c>
      <c r="L214" s="523"/>
      <c r="M214" s="523"/>
      <c r="N214" s="524"/>
    </row>
    <row r="215" spans="1:14" ht="15">
      <c r="A215" s="323"/>
      <c r="B215" s="519"/>
      <c r="C215" s="519"/>
      <c r="D215" s="519"/>
      <c r="E215" s="519"/>
      <c r="F215" s="520"/>
      <c r="G215" s="520"/>
      <c r="H215" s="90" t="s">
        <v>364</v>
      </c>
      <c r="I215" s="521">
        <f>VLOOKUP(H215,'Общий прайс лист'!A:B,2,FALSE)</f>
        <v>0</v>
      </c>
      <c r="J215" s="521" t="s">
        <v>42</v>
      </c>
      <c r="K215" s="522">
        <f>VLOOKUP(H215,'Общий прайс лист'!A:D,4,FALSE)</f>
        <v>10900</v>
      </c>
      <c r="L215" s="523"/>
      <c r="M215" s="523"/>
      <c r="N215" s="524"/>
    </row>
    <row r="216" spans="1:14" ht="15">
      <c r="A216" s="323"/>
      <c r="B216" s="519"/>
      <c r="C216" s="519"/>
      <c r="D216" s="519"/>
      <c r="E216" s="519"/>
      <c r="F216" s="520"/>
      <c r="G216" s="520"/>
      <c r="H216" s="90" t="s">
        <v>332</v>
      </c>
      <c r="I216" s="521">
        <f>VLOOKUP(H216,'Общий прайс лист'!A:B,2,FALSE)</f>
        <v>0</v>
      </c>
      <c r="J216" s="521" t="s">
        <v>42</v>
      </c>
      <c r="K216" s="522">
        <f>VLOOKUP(H216,'Общий прайс лист'!A:D,4,FALSE)</f>
        <v>21900</v>
      </c>
      <c r="L216" s="523"/>
      <c r="M216" s="523"/>
      <c r="N216" s="524"/>
    </row>
    <row r="217" spans="1:14" s="7" customFormat="1" ht="15">
      <c r="A217" s="323"/>
      <c r="B217" s="519"/>
      <c r="C217" s="519"/>
      <c r="D217" s="519"/>
      <c r="E217" s="519"/>
      <c r="F217" s="520"/>
      <c r="G217" s="520"/>
      <c r="H217" s="90" t="s">
        <v>326</v>
      </c>
      <c r="I217" s="521">
        <f>VLOOKUP(H217,'Общий прайс лист'!A:B,2,FALSE)</f>
        <v>0</v>
      </c>
      <c r="J217" s="521" t="s">
        <v>42</v>
      </c>
      <c r="K217" s="522">
        <f>VLOOKUP(H217,'Общий прайс лист'!A:D,4,FALSE)</f>
        <v>11900</v>
      </c>
      <c r="L217" s="523"/>
      <c r="M217" s="523"/>
      <c r="N217" s="524"/>
    </row>
    <row r="218" spans="1:14" s="7" customFormat="1" ht="15">
      <c r="A218" s="323"/>
      <c r="B218" s="519"/>
      <c r="C218" s="519"/>
      <c r="D218" s="519"/>
      <c r="E218" s="519"/>
      <c r="F218" s="520"/>
      <c r="G218" s="520"/>
      <c r="H218" s="90" t="s">
        <v>328</v>
      </c>
      <c r="I218" s="521">
        <f>VLOOKUP(H218,'Общий прайс лист'!A:B,2,FALSE)</f>
        <v>0</v>
      </c>
      <c r="J218" s="521" t="s">
        <v>42</v>
      </c>
      <c r="K218" s="522">
        <f>VLOOKUP(H218,'Общий прайс лист'!A:D,4,FALSE)</f>
        <v>14900</v>
      </c>
      <c r="L218" s="523"/>
      <c r="M218" s="523"/>
      <c r="N218" s="524"/>
    </row>
    <row r="219" spans="1:14" s="7" customFormat="1" ht="15">
      <c r="A219" s="323"/>
      <c r="B219" s="519"/>
      <c r="C219" s="519"/>
      <c r="D219" s="519"/>
      <c r="E219" s="519"/>
      <c r="F219" s="520"/>
      <c r="G219" s="520"/>
      <c r="H219" s="90" t="s">
        <v>330</v>
      </c>
      <c r="I219" s="521">
        <f>VLOOKUP(H219,'Общий прайс лист'!A:B,2,FALSE)</f>
        <v>0</v>
      </c>
      <c r="J219" s="521" t="s">
        <v>42</v>
      </c>
      <c r="K219" s="522">
        <f>VLOOKUP(H219,'Общий прайс лист'!A:D,4,FALSE)</f>
        <v>18900</v>
      </c>
      <c r="L219" s="523"/>
      <c r="M219" s="523"/>
      <c r="N219" s="524"/>
    </row>
    <row r="220" spans="1:14" s="7" customFormat="1" ht="15">
      <c r="A220" s="323"/>
      <c r="B220" s="519"/>
      <c r="C220" s="519"/>
      <c r="D220" s="519"/>
      <c r="E220" s="519"/>
      <c r="F220" s="520"/>
      <c r="G220" s="520"/>
      <c r="H220" s="90" t="s">
        <v>334</v>
      </c>
      <c r="I220" s="521">
        <f>VLOOKUP(H220,'Общий прайс лист'!A:B,2,FALSE)</f>
        <v>0</v>
      </c>
      <c r="J220" s="521" t="s">
        <v>42</v>
      </c>
      <c r="K220" s="522">
        <f>VLOOKUP(H220,'Общий прайс лист'!A:D,4,FALSE)</f>
        <v>10900</v>
      </c>
      <c r="L220" s="523"/>
      <c r="M220" s="523"/>
      <c r="N220" s="524"/>
    </row>
    <row r="221" spans="1:14" s="7" customFormat="1" ht="15">
      <c r="A221" s="323"/>
      <c r="B221" s="519"/>
      <c r="C221" s="519"/>
      <c r="D221" s="519"/>
      <c r="E221" s="519"/>
      <c r="F221" s="520"/>
      <c r="G221" s="520"/>
      <c r="H221" s="90" t="s">
        <v>336</v>
      </c>
      <c r="I221" s="521">
        <f>VLOOKUP(H221,'Общий прайс лист'!A:B,2,FALSE)</f>
        <v>0</v>
      </c>
      <c r="J221" s="521" t="s">
        <v>42</v>
      </c>
      <c r="K221" s="522">
        <f>VLOOKUP(H221,'Общий прайс лист'!A:D,4,FALSE)</f>
        <v>12900</v>
      </c>
      <c r="L221" s="523"/>
      <c r="M221" s="523"/>
      <c r="N221" s="524"/>
    </row>
    <row r="222" spans="1:14" ht="15">
      <c r="A222" s="323"/>
      <c r="B222" s="519"/>
      <c r="C222" s="519"/>
      <c r="D222" s="519"/>
      <c r="E222" s="519"/>
      <c r="F222" s="520"/>
      <c r="G222" s="520"/>
      <c r="H222" s="90" t="s">
        <v>366</v>
      </c>
      <c r="I222" s="521">
        <f>VLOOKUP(H222,'Общий прайс лист'!A:B,2,FALSE)</f>
        <v>0</v>
      </c>
      <c r="J222" s="521" t="s">
        <v>42</v>
      </c>
      <c r="K222" s="522">
        <f>VLOOKUP(H222,'Общий прайс лист'!A:D,4,FALSE)</f>
        <v>6900</v>
      </c>
      <c r="L222" s="523"/>
      <c r="M222" s="523"/>
      <c r="N222" s="524"/>
    </row>
    <row r="223" spans="1:14" ht="15">
      <c r="A223" s="323"/>
      <c r="B223" s="519"/>
      <c r="C223" s="519"/>
      <c r="D223" s="519"/>
      <c r="E223" s="519"/>
      <c r="F223" s="520"/>
      <c r="G223" s="520"/>
      <c r="H223" s="90" t="s">
        <v>368</v>
      </c>
      <c r="I223" s="521">
        <f>VLOOKUP(H223,'Общий прайс лист'!A:B,2,FALSE)</f>
        <v>0</v>
      </c>
      <c r="J223" s="521" t="s">
        <v>42</v>
      </c>
      <c r="K223" s="522">
        <f>VLOOKUP(H223,'Общий прайс лист'!A:D,4,FALSE)</f>
        <v>8900</v>
      </c>
      <c r="L223" s="523"/>
      <c r="M223" s="523"/>
      <c r="N223" s="524"/>
    </row>
    <row r="224" spans="1:14" ht="15">
      <c r="A224" s="323"/>
      <c r="B224" s="519"/>
      <c r="C224" s="519"/>
      <c r="D224" s="519"/>
      <c r="E224" s="519"/>
      <c r="F224" s="520"/>
      <c r="G224" s="520"/>
      <c r="H224" s="90" t="s">
        <v>370</v>
      </c>
      <c r="I224" s="521">
        <f>VLOOKUP(H224,'Общий прайс лист'!A:B,2,FALSE)</f>
        <v>0</v>
      </c>
      <c r="J224" s="521" t="s">
        <v>42</v>
      </c>
      <c r="K224" s="522">
        <f>VLOOKUP(H224,'Общий прайс лист'!A:D,4,FALSE)</f>
        <v>9900</v>
      </c>
      <c r="L224" s="523"/>
      <c r="M224" s="523"/>
      <c r="N224" s="524"/>
    </row>
    <row r="225" spans="1:14" ht="15">
      <c r="A225" s="323"/>
      <c r="B225" s="519"/>
      <c r="C225" s="519"/>
      <c r="D225" s="519"/>
      <c r="E225" s="519"/>
      <c r="F225" s="520"/>
      <c r="G225" s="520"/>
      <c r="H225" s="90" t="s">
        <v>372</v>
      </c>
      <c r="I225" s="521">
        <f>VLOOKUP(H225,'Общий прайс лист'!A:B,2,FALSE)</f>
        <v>0</v>
      </c>
      <c r="J225" s="521" t="s">
        <v>42</v>
      </c>
      <c r="K225" s="522">
        <f>VLOOKUP(H225,'Общий прайс лист'!A:D,4,FALSE)</f>
        <v>9900</v>
      </c>
      <c r="L225" s="523"/>
      <c r="M225" s="523"/>
      <c r="N225" s="524"/>
    </row>
    <row r="226" spans="1:14" ht="15">
      <c r="A226" s="323"/>
      <c r="B226" s="519"/>
      <c r="C226" s="519"/>
      <c r="D226" s="519"/>
      <c r="E226" s="519"/>
      <c r="F226" s="520"/>
      <c r="G226" s="520"/>
      <c r="H226" s="90" t="s">
        <v>338</v>
      </c>
      <c r="I226" s="521">
        <f>VLOOKUP(H226,'Общий прайс лист'!A:B,2,FALSE)</f>
        <v>0</v>
      </c>
      <c r="J226" s="521" t="s">
        <v>42</v>
      </c>
      <c r="K226" s="522">
        <f>VLOOKUP(H226,'Общий прайс лист'!A:D,4,FALSE)</f>
        <v>5900</v>
      </c>
      <c r="L226" s="523"/>
      <c r="M226" s="523"/>
      <c r="N226" s="524"/>
    </row>
    <row r="227" spans="1:14" ht="15.75">
      <c r="A227" s="323"/>
      <c r="B227" s="525"/>
      <c r="C227" s="525"/>
      <c r="D227" s="525"/>
      <c r="E227" s="525"/>
      <c r="F227" s="526"/>
      <c r="G227" s="526"/>
      <c r="H227" s="96" t="s">
        <v>382</v>
      </c>
      <c r="I227" s="527">
        <f>VLOOKUP(H227,'Общий прайс лист'!A:B,2,FALSE)</f>
        <v>0</v>
      </c>
      <c r="J227" s="527" t="s">
        <v>42</v>
      </c>
      <c r="K227" s="528">
        <f>VLOOKUP(H227,'Общий прайс лист'!A:D,4,FALSE)</f>
        <v>900</v>
      </c>
      <c r="L227" s="529"/>
      <c r="M227" s="529"/>
      <c r="N227" s="530"/>
    </row>
  </sheetData>
  <sheetProtection selectLockedCells="1" selectUnlockedCells="1"/>
  <mergeCells count="167">
    <mergeCell ref="E1:H1"/>
    <mergeCell ref="L1:N1"/>
    <mergeCell ref="A2:A15"/>
    <mergeCell ref="B2:B15"/>
    <mergeCell ref="C2:C7"/>
    <mergeCell ref="D2:D7"/>
    <mergeCell ref="E2:F7"/>
    <mergeCell ref="G2:G5"/>
    <mergeCell ref="L2:L5"/>
    <mergeCell ref="M2:N7"/>
    <mergeCell ref="G6:G7"/>
    <mergeCell ref="L6:L7"/>
    <mergeCell ref="C8:G15"/>
    <mergeCell ref="L8:N15"/>
    <mergeCell ref="A16:A29"/>
    <mergeCell ref="B16:B29"/>
    <mergeCell ref="C16:C21"/>
    <mergeCell ref="D16:D21"/>
    <mergeCell ref="E16:F21"/>
    <mergeCell ref="G16:G19"/>
    <mergeCell ref="L16:L19"/>
    <mergeCell ref="M16:N21"/>
    <mergeCell ref="G20:G21"/>
    <mergeCell ref="L20:L21"/>
    <mergeCell ref="C22:G29"/>
    <mergeCell ref="L22:N29"/>
    <mergeCell ref="A30:A42"/>
    <mergeCell ref="B30:B42"/>
    <mergeCell ref="C30:C35"/>
    <mergeCell ref="D30:D35"/>
    <mergeCell ref="E30:F35"/>
    <mergeCell ref="G30:G33"/>
    <mergeCell ref="L30:L33"/>
    <mergeCell ref="M30:N35"/>
    <mergeCell ref="G34:G35"/>
    <mergeCell ref="L34:L35"/>
    <mergeCell ref="C36:G42"/>
    <mergeCell ref="L36:N42"/>
    <mergeCell ref="A43:A56"/>
    <mergeCell ref="B43:B56"/>
    <mergeCell ref="C43:C48"/>
    <mergeCell ref="D43:D48"/>
    <mergeCell ref="E43:F48"/>
    <mergeCell ref="G43:G46"/>
    <mergeCell ref="L43:L46"/>
    <mergeCell ref="M43:N48"/>
    <mergeCell ref="G47:G48"/>
    <mergeCell ref="L47:L48"/>
    <mergeCell ref="C49:G56"/>
    <mergeCell ref="L49:N56"/>
    <mergeCell ref="A57:A70"/>
    <mergeCell ref="B57:B70"/>
    <mergeCell ref="C57:C64"/>
    <mergeCell ref="D57:D64"/>
    <mergeCell ref="E57:F64"/>
    <mergeCell ref="G57:G62"/>
    <mergeCell ref="L57:L62"/>
    <mergeCell ref="M57:N64"/>
    <mergeCell ref="G63:G64"/>
    <mergeCell ref="L63:L64"/>
    <mergeCell ref="C65:G70"/>
    <mergeCell ref="L65:N70"/>
    <mergeCell ref="A71:A80"/>
    <mergeCell ref="B71:B80"/>
    <mergeCell ref="C71:C75"/>
    <mergeCell ref="D71:D75"/>
    <mergeCell ref="E71:F75"/>
    <mergeCell ref="G71:G74"/>
    <mergeCell ref="L71:L74"/>
    <mergeCell ref="M71:N75"/>
    <mergeCell ref="C76:G80"/>
    <mergeCell ref="L76:N80"/>
    <mergeCell ref="A81:A93"/>
    <mergeCell ref="B81:B93"/>
    <mergeCell ref="C81:C89"/>
    <mergeCell ref="D81:D89"/>
    <mergeCell ref="E81:F89"/>
    <mergeCell ref="G81:G85"/>
    <mergeCell ref="L81:L85"/>
    <mergeCell ref="M81:N89"/>
    <mergeCell ref="L86:L87"/>
    <mergeCell ref="C90:G93"/>
    <mergeCell ref="L90:N93"/>
    <mergeCell ref="A94:A108"/>
    <mergeCell ref="B94:B108"/>
    <mergeCell ref="C94:C102"/>
    <mergeCell ref="D94:D102"/>
    <mergeCell ref="E94:F102"/>
    <mergeCell ref="G94:G98"/>
    <mergeCell ref="L94:L98"/>
    <mergeCell ref="M94:N102"/>
    <mergeCell ref="L99:L100"/>
    <mergeCell ref="C103:G108"/>
    <mergeCell ref="L103:N108"/>
    <mergeCell ref="A109:A123"/>
    <mergeCell ref="B109:B123"/>
    <mergeCell ref="C109:C117"/>
    <mergeCell ref="D109:D117"/>
    <mergeCell ref="E109:F117"/>
    <mergeCell ref="G109:G113"/>
    <mergeCell ref="L109:L113"/>
    <mergeCell ref="M109:N117"/>
    <mergeCell ref="G114:G116"/>
    <mergeCell ref="L114:L116"/>
    <mergeCell ref="C118:G123"/>
    <mergeCell ref="L118:N123"/>
    <mergeCell ref="A124:A137"/>
    <mergeCell ref="B124:B137"/>
    <mergeCell ref="C124:C132"/>
    <mergeCell ref="D124:D132"/>
    <mergeCell ref="E124:F132"/>
    <mergeCell ref="G124:G128"/>
    <mergeCell ref="L124:L128"/>
    <mergeCell ref="M124:N132"/>
    <mergeCell ref="G129:G131"/>
    <mergeCell ref="L129:L131"/>
    <mergeCell ref="C133:G137"/>
    <mergeCell ref="L133:N137"/>
    <mergeCell ref="A138:A153"/>
    <mergeCell ref="B138:B153"/>
    <mergeCell ref="C138:C148"/>
    <mergeCell ref="D138:D148"/>
    <mergeCell ref="E138:F148"/>
    <mergeCell ref="G138:G144"/>
    <mergeCell ref="L138:L144"/>
    <mergeCell ref="M138:N148"/>
    <mergeCell ref="G145:G147"/>
    <mergeCell ref="L145:L147"/>
    <mergeCell ref="C149:G153"/>
    <mergeCell ref="L149:N153"/>
    <mergeCell ref="A154:A170"/>
    <mergeCell ref="B154:B170"/>
    <mergeCell ref="C154:C164"/>
    <mergeCell ref="D154:D164"/>
    <mergeCell ref="E154:F164"/>
    <mergeCell ref="G154:G160"/>
    <mergeCell ref="L154:L160"/>
    <mergeCell ref="M154:N164"/>
    <mergeCell ref="G161:G163"/>
    <mergeCell ref="L161:L163"/>
    <mergeCell ref="C165:G170"/>
    <mergeCell ref="L165:N170"/>
    <mergeCell ref="A171:A186"/>
    <mergeCell ref="B171:B186"/>
    <mergeCell ref="C171:C180"/>
    <mergeCell ref="D171:D180"/>
    <mergeCell ref="E171:F180"/>
    <mergeCell ref="G171:G176"/>
    <mergeCell ref="L171:L176"/>
    <mergeCell ref="M171:N180"/>
    <mergeCell ref="G177:G179"/>
    <mergeCell ref="L177:L179"/>
    <mergeCell ref="C181:G186"/>
    <mergeCell ref="L181:N186"/>
    <mergeCell ref="A187:A202"/>
    <mergeCell ref="B187:B202"/>
    <mergeCell ref="C187:C197"/>
    <mergeCell ref="D187:D197"/>
    <mergeCell ref="E187:F197"/>
    <mergeCell ref="G187:G193"/>
    <mergeCell ref="L187:L193"/>
    <mergeCell ref="M187:N197"/>
    <mergeCell ref="G194:G196"/>
    <mergeCell ref="L194:L196"/>
    <mergeCell ref="C198:G202"/>
    <mergeCell ref="L198:N202"/>
    <mergeCell ref="A203:A227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  <rowBreaks count="5" manualBreakCount="5">
    <brk id="42" max="255" man="1"/>
    <brk id="80" max="255" man="1"/>
    <brk id="108" max="255" man="1"/>
    <brk id="148" max="255" man="1"/>
    <brk id="20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SheetLayoutView="100" workbookViewId="0" topLeftCell="A1">
      <selection activeCell="F58" sqref="F58"/>
    </sheetView>
  </sheetViews>
  <sheetFormatPr defaultColWidth="9.140625" defaultRowHeight="15"/>
  <cols>
    <col min="1" max="1" width="8.7109375" style="0" customWidth="1"/>
    <col min="2" max="2" width="20.140625" style="0" customWidth="1"/>
    <col min="3" max="3" width="7.8515625" style="7" customWidth="1"/>
    <col min="4" max="4" width="18.57421875" style="58" customWidth="1"/>
    <col min="5" max="5" width="16.28125" style="58" customWidth="1"/>
    <col min="6" max="6" width="13.140625" style="455" customWidth="1"/>
    <col min="7" max="7" width="77.00390625" style="58" customWidth="1"/>
    <col min="8" max="8" width="8.8515625" style="58" customWidth="1"/>
    <col min="9" max="9" width="16.8515625" style="60" customWidth="1"/>
    <col min="10" max="11" width="10.57421875" style="60" customWidth="1"/>
    <col min="12" max="16384" width="8.7109375" style="0" customWidth="1"/>
  </cols>
  <sheetData>
    <row r="1" spans="1:11" s="7" customFormat="1" ht="30.75" customHeight="1">
      <c r="A1" s="531" t="s">
        <v>1621</v>
      </c>
      <c r="B1" s="145" t="s">
        <v>1622</v>
      </c>
      <c r="C1" s="532" t="s">
        <v>1623</v>
      </c>
      <c r="D1" s="532"/>
      <c r="E1" s="532"/>
      <c r="F1" s="532"/>
      <c r="G1" s="533" t="s">
        <v>32</v>
      </c>
      <c r="H1" s="533" t="s">
        <v>1624</v>
      </c>
      <c r="I1" s="534" t="s">
        <v>1625</v>
      </c>
      <c r="J1" s="535" t="s">
        <v>1626</v>
      </c>
      <c r="K1" s="535"/>
    </row>
    <row r="2" spans="1:11" ht="29.25" customHeight="1">
      <c r="A2" s="365" t="s">
        <v>1766</v>
      </c>
      <c r="B2" s="150" t="s">
        <v>1767</v>
      </c>
      <c r="C2" s="536" t="s">
        <v>1629</v>
      </c>
      <c r="D2" s="377" t="s">
        <v>393</v>
      </c>
      <c r="E2" s="377"/>
      <c r="F2" s="537" t="s">
        <v>1768</v>
      </c>
      <c r="G2" s="538" t="s">
        <v>1769</v>
      </c>
      <c r="H2" s="537">
        <v>1</v>
      </c>
      <c r="I2" s="539"/>
      <c r="J2" s="540">
        <f>VLOOKUP(D2,'Общий прайс лист'!A:D,4,FALSE)</f>
        <v>17900</v>
      </c>
      <c r="K2" s="540"/>
    </row>
    <row r="3" spans="1:11" ht="31.5" customHeight="1">
      <c r="A3" s="365"/>
      <c r="B3" s="150"/>
      <c r="C3" s="536"/>
      <c r="D3" s="377"/>
      <c r="E3" s="377"/>
      <c r="F3" s="541" t="s">
        <v>1770</v>
      </c>
      <c r="G3" s="542" t="s">
        <v>1771</v>
      </c>
      <c r="H3" s="541">
        <v>2</v>
      </c>
      <c r="I3" s="543"/>
      <c r="J3" s="540"/>
      <c r="K3" s="540"/>
    </row>
    <row r="4" spans="1:11" s="7" customFormat="1" ht="3" customHeight="1">
      <c r="A4" s="365"/>
      <c r="B4" s="544"/>
      <c r="C4" s="545"/>
      <c r="D4" s="546"/>
      <c r="E4" s="546"/>
      <c r="F4" s="547"/>
      <c r="G4" s="548"/>
      <c r="H4" s="547"/>
      <c r="I4" s="549"/>
      <c r="J4" s="550"/>
      <c r="K4" s="551"/>
    </row>
    <row r="5" spans="1:11" s="7" customFormat="1" ht="23.25" customHeight="1">
      <c r="A5" s="365"/>
      <c r="B5" s="246" t="s">
        <v>1772</v>
      </c>
      <c r="C5" s="552" t="s">
        <v>1629</v>
      </c>
      <c r="D5" s="553" t="s">
        <v>395</v>
      </c>
      <c r="E5" s="553"/>
      <c r="F5" s="554" t="s">
        <v>1768</v>
      </c>
      <c r="G5" s="555" t="s">
        <v>1769</v>
      </c>
      <c r="H5" s="554">
        <v>1</v>
      </c>
      <c r="I5" s="556"/>
      <c r="J5" s="557">
        <f>VLOOKUP(D5,'Общий прайс лист'!A:D,4,FALSE)</f>
        <v>19900</v>
      </c>
      <c r="K5" s="557"/>
    </row>
    <row r="6" spans="1:11" s="7" customFormat="1" ht="25.5" customHeight="1">
      <c r="A6" s="365"/>
      <c r="B6" s="246"/>
      <c r="C6" s="552"/>
      <c r="D6" s="553"/>
      <c r="E6" s="553"/>
      <c r="F6" s="558" t="s">
        <v>1770</v>
      </c>
      <c r="G6" s="559" t="s">
        <v>1771</v>
      </c>
      <c r="H6" s="558">
        <v>2</v>
      </c>
      <c r="I6" s="560"/>
      <c r="J6" s="557"/>
      <c r="K6" s="557"/>
    </row>
    <row r="7" spans="1:11" s="7" customFormat="1" ht="21.75" customHeight="1">
      <c r="A7" s="365"/>
      <c r="B7" s="246"/>
      <c r="C7" s="552"/>
      <c r="D7" s="553"/>
      <c r="E7" s="553"/>
      <c r="F7" s="561" t="s">
        <v>480</v>
      </c>
      <c r="G7" s="562">
        <f>VLOOKUP(F7,'[1]Общий прайс лист'!$A$4:$D$416,2,FALSE)</f>
        <v>0</v>
      </c>
      <c r="H7" s="561">
        <v>1</v>
      </c>
      <c r="I7" s="563">
        <f>VLOOKUP(F7,'Общий прайс лист'!A:D,4,FALSE)</f>
        <v>4900</v>
      </c>
      <c r="J7" s="557"/>
      <c r="K7" s="557"/>
    </row>
    <row r="8" spans="1:11" s="7" customFormat="1" ht="15" customHeight="1">
      <c r="A8" s="365"/>
      <c r="B8" s="253" t="s">
        <v>1632</v>
      </c>
      <c r="C8" s="253"/>
      <c r="D8" s="253"/>
      <c r="E8" s="253"/>
      <c r="F8" s="564" t="s">
        <v>478</v>
      </c>
      <c r="G8" s="565">
        <f>VLOOKUP(F8,'Общий прайс лист'!$A$4:$D$398,2,FALSE)</f>
        <v>0</v>
      </c>
      <c r="H8" s="564"/>
      <c r="I8" s="566">
        <f>VLOOKUP(F8,'Общий прайс лист'!A:D,4,FALSE)</f>
        <v>3900</v>
      </c>
      <c r="J8" s="567"/>
      <c r="K8" s="568"/>
    </row>
    <row r="9" spans="1:11" s="7" customFormat="1" ht="15">
      <c r="A9" s="365"/>
      <c r="B9" s="253"/>
      <c r="C9" s="253"/>
      <c r="D9" s="253"/>
      <c r="E9" s="253"/>
      <c r="F9" s="564" t="s">
        <v>580</v>
      </c>
      <c r="G9" s="565">
        <f>VLOOKUP(F9,'Общий прайс лист'!$A$4:$D$398,2,FALSE)</f>
        <v>0</v>
      </c>
      <c r="H9" s="564"/>
      <c r="I9" s="566">
        <f>VLOOKUP(F9,'Общий прайс лист'!A:D,4,FALSE)</f>
        <v>9900</v>
      </c>
      <c r="J9" s="567"/>
      <c r="K9" s="568"/>
    </row>
    <row r="10" spans="1:11" s="7" customFormat="1" ht="15">
      <c r="A10" s="365"/>
      <c r="B10" s="253"/>
      <c r="C10" s="253"/>
      <c r="D10" s="253"/>
      <c r="E10" s="253"/>
      <c r="F10" s="564" t="s">
        <v>560</v>
      </c>
      <c r="G10" s="565">
        <f>VLOOKUP(F10,'Общий прайс лист'!$A$4:$D$398,2,FALSE)</f>
        <v>0</v>
      </c>
      <c r="H10" s="564"/>
      <c r="I10" s="566">
        <f>VLOOKUP(F10,'Общий прайс лист'!A:D,4,FALSE)</f>
        <v>5900</v>
      </c>
      <c r="J10" s="567"/>
      <c r="K10" s="568"/>
    </row>
    <row r="11" spans="1:11" s="7" customFormat="1" ht="15.75">
      <c r="A11" s="365"/>
      <c r="B11" s="253"/>
      <c r="C11" s="253"/>
      <c r="D11" s="253"/>
      <c r="E11" s="253"/>
      <c r="F11" s="569" t="s">
        <v>544</v>
      </c>
      <c r="G11" s="570">
        <f>VLOOKUP(F11,'Общий прайс лист'!$A$4:$D$398,2,FALSE)</f>
        <v>0</v>
      </c>
      <c r="H11" s="569"/>
      <c r="I11" s="571">
        <f>VLOOKUP(F11,'Общий прайс лист'!A:D,4,FALSE)</f>
        <v>9900</v>
      </c>
      <c r="J11" s="572"/>
      <c r="K11" s="573"/>
    </row>
    <row r="12" spans="1:11" s="7" customFormat="1" ht="15" customHeight="1">
      <c r="A12" s="574" t="s">
        <v>1773</v>
      </c>
      <c r="B12" s="246" t="s">
        <v>1774</v>
      </c>
      <c r="C12" s="575" t="s">
        <v>1629</v>
      </c>
      <c r="D12" s="576" t="s">
        <v>1662</v>
      </c>
      <c r="E12" s="576" t="s">
        <v>397</v>
      </c>
      <c r="F12" s="577" t="s">
        <v>1775</v>
      </c>
      <c r="G12" s="578" t="s">
        <v>1776</v>
      </c>
      <c r="H12" s="579">
        <v>1</v>
      </c>
      <c r="I12" s="580"/>
      <c r="J12" s="581">
        <f>VLOOKUP(E12,'Общий прайс лист'!A:D,4,FALSE)</f>
        <v>18900</v>
      </c>
      <c r="K12" s="581"/>
    </row>
    <row r="13" spans="1:11" s="7" customFormat="1" ht="21.75" customHeight="1">
      <c r="A13" s="574"/>
      <c r="B13" s="246"/>
      <c r="C13" s="575"/>
      <c r="D13" s="576"/>
      <c r="E13" s="576"/>
      <c r="F13" s="582" t="s">
        <v>1777</v>
      </c>
      <c r="G13" s="583" t="s">
        <v>1778</v>
      </c>
      <c r="H13" s="584">
        <v>1</v>
      </c>
      <c r="I13" s="585"/>
      <c r="J13" s="581"/>
      <c r="K13" s="581"/>
    </row>
    <row r="14" spans="1:11" s="7" customFormat="1" ht="22.5" customHeight="1">
      <c r="A14" s="574"/>
      <c r="B14" s="246"/>
      <c r="C14" s="575"/>
      <c r="D14" s="576"/>
      <c r="E14" s="576"/>
      <c r="F14" s="586" t="s">
        <v>1779</v>
      </c>
      <c r="G14" s="587" t="s">
        <v>1780</v>
      </c>
      <c r="H14" s="588">
        <v>2</v>
      </c>
      <c r="I14" s="589"/>
      <c r="J14" s="581"/>
      <c r="K14" s="581"/>
    </row>
    <row r="15" spans="1:11" s="7" customFormat="1" ht="21.75" customHeight="1">
      <c r="A15" s="574"/>
      <c r="B15" s="246" t="s">
        <v>1781</v>
      </c>
      <c r="C15" s="575" t="s">
        <v>1629</v>
      </c>
      <c r="D15" s="576" t="s">
        <v>1662</v>
      </c>
      <c r="E15" s="576" t="s">
        <v>399</v>
      </c>
      <c r="F15" s="577" t="s">
        <v>1775</v>
      </c>
      <c r="G15" s="578" t="s">
        <v>1776</v>
      </c>
      <c r="H15" s="579">
        <v>1</v>
      </c>
      <c r="I15" s="580"/>
      <c r="J15" s="581">
        <f>VLOOKUP(E15,'Общий прайс лист'!A:D,4,FALSE)</f>
        <v>20900</v>
      </c>
      <c r="K15" s="581"/>
    </row>
    <row r="16" spans="1:11" s="7" customFormat="1" ht="20.25" customHeight="1">
      <c r="A16" s="574"/>
      <c r="B16" s="246"/>
      <c r="C16" s="575"/>
      <c r="D16" s="576"/>
      <c r="E16" s="576"/>
      <c r="F16" s="582" t="s">
        <v>1782</v>
      </c>
      <c r="G16" s="583" t="s">
        <v>1783</v>
      </c>
      <c r="H16" s="584">
        <v>1</v>
      </c>
      <c r="I16" s="585"/>
      <c r="J16" s="581"/>
      <c r="K16" s="581"/>
    </row>
    <row r="17" spans="1:11" s="7" customFormat="1" ht="20.25" customHeight="1">
      <c r="A17" s="574"/>
      <c r="B17" s="246"/>
      <c r="C17" s="575"/>
      <c r="D17" s="576"/>
      <c r="E17" s="576"/>
      <c r="F17" s="586" t="s">
        <v>1779</v>
      </c>
      <c r="G17" s="587" t="s">
        <v>1780</v>
      </c>
      <c r="H17" s="588">
        <v>2</v>
      </c>
      <c r="I17" s="589"/>
      <c r="J17" s="581"/>
      <c r="K17" s="581"/>
    </row>
    <row r="18" spans="1:11" s="7" customFormat="1" ht="15" customHeight="1">
      <c r="A18" s="574"/>
      <c r="B18" s="253" t="s">
        <v>1632</v>
      </c>
      <c r="C18" s="253"/>
      <c r="D18" s="253"/>
      <c r="E18" s="253"/>
      <c r="F18" s="590" t="s">
        <v>554</v>
      </c>
      <c r="G18" s="591">
        <f>VLOOKUP(F18,'Общий прайс лист'!$A$4:$D$398,2,FALSE)</f>
        <v>0</v>
      </c>
      <c r="H18" s="592"/>
      <c r="I18" s="593">
        <f>VLOOKUP(F18,'Общий прайс лист'!A:D,4,FALSE)</f>
        <v>3900</v>
      </c>
      <c r="J18" s="594"/>
      <c r="K18" s="595"/>
    </row>
    <row r="19" spans="1:11" s="7" customFormat="1" ht="15">
      <c r="A19" s="574"/>
      <c r="B19" s="253"/>
      <c r="C19" s="253"/>
      <c r="D19" s="253"/>
      <c r="E19" s="253"/>
      <c r="F19" s="590" t="s">
        <v>580</v>
      </c>
      <c r="G19" s="591">
        <f>VLOOKUP(F19,'Общий прайс лист'!$A$4:$D$398,2,FALSE)</f>
        <v>0</v>
      </c>
      <c r="H19" s="592"/>
      <c r="I19" s="593">
        <f>VLOOKUP(F19,'Общий прайс лист'!A:D,4,FALSE)</f>
        <v>9900</v>
      </c>
      <c r="J19" s="594"/>
      <c r="K19" s="595"/>
    </row>
    <row r="20" spans="1:11" s="7" customFormat="1" ht="15">
      <c r="A20" s="574"/>
      <c r="B20" s="253"/>
      <c r="C20" s="253"/>
      <c r="D20" s="253"/>
      <c r="E20" s="253"/>
      <c r="F20" s="590" t="s">
        <v>560</v>
      </c>
      <c r="G20" s="591">
        <f>VLOOKUP(F20,'Общий прайс лист'!$A$4:$D$398,2,FALSE)</f>
        <v>0</v>
      </c>
      <c r="H20" s="592"/>
      <c r="I20" s="593">
        <f>VLOOKUP(F20,'Общий прайс лист'!A:D,4,FALSE)</f>
        <v>5900</v>
      </c>
      <c r="J20" s="594"/>
      <c r="K20" s="595"/>
    </row>
    <row r="21" spans="1:11" s="7" customFormat="1" ht="15">
      <c r="A21" s="574"/>
      <c r="B21" s="253"/>
      <c r="C21" s="253"/>
      <c r="D21" s="253"/>
      <c r="E21" s="253"/>
      <c r="F21" s="596" t="s">
        <v>619</v>
      </c>
      <c r="G21" s="597">
        <f>VLOOKUP(F21,'Общий прайс лист'!$A$4:$D$398,2,FALSE)</f>
        <v>0</v>
      </c>
      <c r="H21" s="598"/>
      <c r="I21" s="599">
        <f>VLOOKUP(F21,'Общий прайс лист'!A:D,4,FALSE)</f>
        <v>8900</v>
      </c>
      <c r="J21" s="594"/>
      <c r="K21" s="595"/>
    </row>
    <row r="22" spans="1:11" s="7" customFormat="1" ht="15">
      <c r="A22" s="574"/>
      <c r="B22" s="253"/>
      <c r="C22" s="253"/>
      <c r="D22" s="253"/>
      <c r="E22" s="253"/>
      <c r="F22" s="600" t="s">
        <v>486</v>
      </c>
      <c r="G22" s="597">
        <f>VLOOKUP(F22,'Общий прайс лист'!$A$4:$D$398,2,FALSE)</f>
        <v>0</v>
      </c>
      <c r="H22" s="601"/>
      <c r="I22" s="599">
        <f>VLOOKUP(F22,'Общий прайс лист'!A:D,4,FALSE)</f>
        <v>3900</v>
      </c>
      <c r="J22" s="594"/>
      <c r="K22" s="595"/>
    </row>
    <row r="23" spans="1:11" s="7" customFormat="1" ht="15.75">
      <c r="A23" s="574"/>
      <c r="B23" s="253"/>
      <c r="C23" s="253"/>
      <c r="D23" s="253"/>
      <c r="E23" s="253"/>
      <c r="F23" s="602" t="s">
        <v>544</v>
      </c>
      <c r="G23" s="603">
        <f>VLOOKUP(F23,'Общий прайс лист'!$A$4:$D$398,2,FALSE)</f>
        <v>0</v>
      </c>
      <c r="H23" s="604"/>
      <c r="I23" s="605">
        <f>VLOOKUP(F23,'Общий прайс лист'!A:D,4,FALSE)</f>
        <v>9900</v>
      </c>
      <c r="J23" s="606"/>
      <c r="K23" s="607"/>
    </row>
    <row r="24" spans="1:11" s="7" customFormat="1" ht="15" customHeight="1">
      <c r="A24" s="365" t="s">
        <v>1784</v>
      </c>
      <c r="B24" s="150" t="s">
        <v>1785</v>
      </c>
      <c r="C24" s="608" t="s">
        <v>1629</v>
      </c>
      <c r="D24" s="609" t="s">
        <v>401</v>
      </c>
      <c r="E24" s="609"/>
      <c r="F24" s="610" t="s">
        <v>1786</v>
      </c>
      <c r="G24" s="611" t="s">
        <v>1787</v>
      </c>
      <c r="H24" s="610">
        <v>1</v>
      </c>
      <c r="I24" s="612"/>
      <c r="J24" s="613">
        <f>VLOOKUP(D24,'Общий прайс лист'!A:D,4,FALSE)</f>
        <v>22900</v>
      </c>
      <c r="K24" s="613"/>
    </row>
    <row r="25" spans="1:11" s="7" customFormat="1" ht="15">
      <c r="A25" s="365"/>
      <c r="B25" s="150"/>
      <c r="C25" s="608"/>
      <c r="D25" s="609"/>
      <c r="E25" s="609"/>
      <c r="F25" s="614" t="s">
        <v>482</v>
      </c>
      <c r="G25" s="615">
        <f>VLOOKUP(F25,'Общий прайс лист'!$A$4:$D$398,2,FALSE)</f>
        <v>0</v>
      </c>
      <c r="H25" s="614">
        <v>1</v>
      </c>
      <c r="I25" s="616">
        <f>VLOOKUP(F25,'Общий прайс лист'!A:D,4,FALSE)</f>
        <v>11900</v>
      </c>
      <c r="J25" s="613"/>
      <c r="K25" s="613"/>
    </row>
    <row r="26" spans="1:11" s="7" customFormat="1" ht="15">
      <c r="A26" s="365"/>
      <c r="B26" s="150"/>
      <c r="C26" s="608"/>
      <c r="D26" s="609"/>
      <c r="E26" s="609"/>
      <c r="F26" s="614" t="s">
        <v>745</v>
      </c>
      <c r="G26" s="615">
        <f>VLOOKUP(F26,'Общий прайс лист'!$A$4:$D$398,2,FALSE)</f>
        <v>0</v>
      </c>
      <c r="H26" s="614">
        <v>1</v>
      </c>
      <c r="I26" s="616">
        <f>VLOOKUP(F26,'Общий прайс лист'!A:D,4,FALSE)</f>
        <v>4900</v>
      </c>
      <c r="J26" s="613"/>
      <c r="K26" s="613"/>
    </row>
    <row r="27" spans="1:11" s="7" customFormat="1" ht="15.75">
      <c r="A27" s="365"/>
      <c r="B27" s="150"/>
      <c r="C27" s="608"/>
      <c r="D27" s="609"/>
      <c r="E27" s="609"/>
      <c r="F27" s="617" t="s">
        <v>1630</v>
      </c>
      <c r="G27" s="618" t="s">
        <v>1631</v>
      </c>
      <c r="H27" s="617">
        <v>1</v>
      </c>
      <c r="I27" s="619"/>
      <c r="J27" s="613"/>
      <c r="K27" s="613"/>
    </row>
    <row r="28" spans="1:11" s="7" customFormat="1" ht="15" customHeight="1">
      <c r="A28" s="365"/>
      <c r="B28" s="155" t="s">
        <v>1632</v>
      </c>
      <c r="C28" s="155"/>
      <c r="D28" s="155"/>
      <c r="E28" s="155"/>
      <c r="F28" s="590" t="s">
        <v>554</v>
      </c>
      <c r="G28" s="591">
        <f>VLOOKUP(F28,'Общий прайс лист'!$A$4:$D$398,2,FALSE)</f>
        <v>0</v>
      </c>
      <c r="H28" s="592"/>
      <c r="I28" s="593">
        <f>VLOOKUP(F28,'Общий прайс лист'!A:D,4,FALSE)</f>
        <v>3900</v>
      </c>
      <c r="J28" s="594"/>
      <c r="K28" s="595"/>
    </row>
    <row r="29" spans="1:11" s="7" customFormat="1" ht="15">
      <c r="A29" s="365"/>
      <c r="B29" s="155"/>
      <c r="C29" s="155"/>
      <c r="D29" s="155"/>
      <c r="E29" s="155"/>
      <c r="F29" s="590" t="s">
        <v>583</v>
      </c>
      <c r="G29" s="591">
        <f>VLOOKUP(F29,'Общий прайс лист'!$A$4:$D$398,2,FALSE)</f>
        <v>0</v>
      </c>
      <c r="H29" s="592"/>
      <c r="I29" s="593">
        <f>VLOOKUP(F29,'Общий прайс лист'!A:D,4,FALSE)</f>
        <v>9900</v>
      </c>
      <c r="J29" s="594"/>
      <c r="K29" s="595"/>
    </row>
    <row r="30" spans="1:11" s="7" customFormat="1" ht="15">
      <c r="A30" s="365"/>
      <c r="B30" s="155"/>
      <c r="C30" s="155"/>
      <c r="D30" s="155"/>
      <c r="E30" s="155"/>
      <c r="F30" s="590" t="s">
        <v>566</v>
      </c>
      <c r="G30" s="591">
        <f>VLOOKUP(F30,'Общий прайс лист'!$A$4:$D$398,2,FALSE)</f>
        <v>0</v>
      </c>
      <c r="H30" s="592"/>
      <c r="I30" s="593">
        <f>VLOOKUP(F30,'Общий прайс лист'!A:D,4,FALSE)</f>
        <v>5900</v>
      </c>
      <c r="J30" s="594"/>
      <c r="K30" s="595"/>
    </row>
    <row r="31" spans="1:11" s="7" customFormat="1" ht="15">
      <c r="A31" s="365"/>
      <c r="B31" s="155"/>
      <c r="C31" s="155"/>
      <c r="D31" s="155"/>
      <c r="E31" s="155"/>
      <c r="F31" s="596" t="s">
        <v>619</v>
      </c>
      <c r="G31" s="597">
        <f>VLOOKUP(F31,'Общий прайс лист'!$A$4:$D$398,2,FALSE)</f>
        <v>0</v>
      </c>
      <c r="H31" s="598"/>
      <c r="I31" s="599">
        <f>VLOOKUP(F31,'Общий прайс лист'!A:D,4,FALSE)</f>
        <v>8900</v>
      </c>
      <c r="J31" s="594"/>
      <c r="K31" s="595"/>
    </row>
    <row r="32" spans="1:11" s="7" customFormat="1" ht="15">
      <c r="A32" s="365"/>
      <c r="B32" s="155"/>
      <c r="C32" s="155"/>
      <c r="D32" s="155"/>
      <c r="E32" s="155"/>
      <c r="F32" s="596" t="s">
        <v>486</v>
      </c>
      <c r="G32" s="597">
        <f>VLOOKUP(F32,'Общий прайс лист'!$A$4:$D$398,2,FALSE)</f>
        <v>0</v>
      </c>
      <c r="H32" s="598"/>
      <c r="I32" s="599">
        <f>VLOOKUP(F32,'Общий прайс лист'!A:D,4,FALSE)</f>
        <v>3900</v>
      </c>
      <c r="J32" s="594"/>
      <c r="K32" s="595"/>
    </row>
    <row r="33" spans="1:11" s="7" customFormat="1" ht="15.75">
      <c r="A33" s="365"/>
      <c r="B33" s="155"/>
      <c r="C33" s="155"/>
      <c r="D33" s="155"/>
      <c r="E33" s="155"/>
      <c r="F33" s="602" t="s">
        <v>544</v>
      </c>
      <c r="G33" s="603">
        <f>VLOOKUP(F33,'Общий прайс лист'!$A$4:$D$398,2,FALSE)</f>
        <v>0</v>
      </c>
      <c r="H33" s="604"/>
      <c r="I33" s="605">
        <f>VLOOKUP(F33,'Общий прайс лист'!A:D,4,FALSE)</f>
        <v>9900</v>
      </c>
      <c r="J33" s="606"/>
      <c r="K33" s="607"/>
    </row>
    <row r="34" spans="1:11" ht="24.75" customHeight="1">
      <c r="A34" s="365" t="s">
        <v>1784</v>
      </c>
      <c r="B34" s="150" t="s">
        <v>1788</v>
      </c>
      <c r="C34" s="620" t="s">
        <v>1629</v>
      </c>
      <c r="D34" s="621" t="s">
        <v>403</v>
      </c>
      <c r="E34" s="621"/>
      <c r="F34" s="610" t="s">
        <v>1786</v>
      </c>
      <c r="G34" s="611" t="s">
        <v>1787</v>
      </c>
      <c r="H34" s="610">
        <v>1</v>
      </c>
      <c r="I34" s="612"/>
      <c r="J34" s="613">
        <f>VLOOKUP(D34,'Общий прайс лист'!A:D,4,FALSE)</f>
        <v>24900</v>
      </c>
      <c r="K34" s="613"/>
    </row>
    <row r="35" spans="1:11" ht="15">
      <c r="A35" s="365"/>
      <c r="B35" s="150"/>
      <c r="C35" s="620"/>
      <c r="D35" s="621"/>
      <c r="E35" s="621"/>
      <c r="F35" s="614" t="s">
        <v>484</v>
      </c>
      <c r="G35" s="615">
        <f>VLOOKUP(F35,'Общий прайс лист'!$A$4:$D$398,2,FALSE)</f>
        <v>0</v>
      </c>
      <c r="H35" s="614">
        <v>1</v>
      </c>
      <c r="I35" s="616">
        <f>VLOOKUP(F35,'Общий прайс лист'!A:D,4,FALSE)</f>
        <v>13900</v>
      </c>
      <c r="J35" s="613"/>
      <c r="K35" s="613"/>
    </row>
    <row r="36" spans="1:11" ht="15">
      <c r="A36" s="365"/>
      <c r="B36" s="150"/>
      <c r="C36" s="620"/>
      <c r="D36" s="621"/>
      <c r="E36" s="621"/>
      <c r="F36" s="614" t="s">
        <v>745</v>
      </c>
      <c r="G36" s="615">
        <f>VLOOKUP(F36,'Общий прайс лист'!$A$4:$D$398,2,FALSE)</f>
        <v>0</v>
      </c>
      <c r="H36" s="614">
        <v>1</v>
      </c>
      <c r="I36" s="616">
        <f>VLOOKUP(F36,'Общий прайс лист'!A:D,4,FALSE)</f>
        <v>4900</v>
      </c>
      <c r="J36" s="613"/>
      <c r="K36" s="613"/>
    </row>
    <row r="37" spans="1:11" ht="15.75">
      <c r="A37" s="365"/>
      <c r="B37" s="150"/>
      <c r="C37" s="620"/>
      <c r="D37" s="621"/>
      <c r="E37" s="621"/>
      <c r="F37" s="617" t="s">
        <v>1630</v>
      </c>
      <c r="G37" s="618" t="s">
        <v>1631</v>
      </c>
      <c r="H37" s="617">
        <v>1</v>
      </c>
      <c r="I37" s="619"/>
      <c r="J37" s="613"/>
      <c r="K37" s="613"/>
    </row>
    <row r="38" spans="1:11" ht="15" customHeight="1">
      <c r="A38" s="365"/>
      <c r="B38" s="155" t="s">
        <v>1632</v>
      </c>
      <c r="C38" s="155"/>
      <c r="D38" s="155"/>
      <c r="E38" s="155"/>
      <c r="F38" s="592" t="s">
        <v>554</v>
      </c>
      <c r="G38" s="591">
        <f>VLOOKUP(F38,'Общий прайс лист'!$A$4:$D$398,2,FALSE)</f>
        <v>0</v>
      </c>
      <c r="H38" s="592"/>
      <c r="I38" s="593">
        <f>VLOOKUP(F38,'Общий прайс лист'!A:D,4,FALSE)</f>
        <v>3900</v>
      </c>
      <c r="J38" s="594"/>
      <c r="K38" s="595"/>
    </row>
    <row r="39" spans="1:11" s="7" customFormat="1" ht="15" customHeight="1">
      <c r="A39" s="365"/>
      <c r="B39" s="155"/>
      <c r="C39" s="155"/>
      <c r="D39" s="155"/>
      <c r="E39" s="155"/>
      <c r="F39" s="592" t="s">
        <v>583</v>
      </c>
      <c r="G39" s="591">
        <f>VLOOKUP(F39,'Общий прайс лист'!$A$4:$D$398,2,FALSE)</f>
        <v>0</v>
      </c>
      <c r="H39" s="592"/>
      <c r="I39" s="593">
        <f>VLOOKUP(F39,'Общий прайс лист'!A:D,4,FALSE)</f>
        <v>9900</v>
      </c>
      <c r="J39" s="594"/>
      <c r="K39" s="595"/>
    </row>
    <row r="40" spans="1:11" ht="15" customHeight="1">
      <c r="A40" s="365"/>
      <c r="B40" s="155"/>
      <c r="C40" s="155"/>
      <c r="D40" s="155"/>
      <c r="E40" s="155"/>
      <c r="F40" s="592" t="s">
        <v>566</v>
      </c>
      <c r="G40" s="591">
        <f>VLOOKUP(F40,'Общий прайс лист'!$A$4:$D$398,2,FALSE)</f>
        <v>0</v>
      </c>
      <c r="H40" s="592"/>
      <c r="I40" s="593">
        <f>VLOOKUP(F40,'Общий прайс лист'!A:D,4,FALSE)</f>
        <v>5900</v>
      </c>
      <c r="J40" s="594"/>
      <c r="K40" s="595"/>
    </row>
    <row r="41" spans="1:11" s="7" customFormat="1" ht="15" customHeight="1">
      <c r="A41" s="365"/>
      <c r="B41" s="155"/>
      <c r="C41" s="155"/>
      <c r="D41" s="155"/>
      <c r="E41" s="155"/>
      <c r="F41" s="592" t="s">
        <v>619</v>
      </c>
      <c r="G41" s="591">
        <f>VLOOKUP(F41,'Общий прайс лист'!$A$4:$D$398,2,FALSE)</f>
        <v>0</v>
      </c>
      <c r="H41" s="592"/>
      <c r="I41" s="593">
        <f>VLOOKUP(F41,'Общий прайс лист'!A:D,4,FALSE)</f>
        <v>8900</v>
      </c>
      <c r="J41" s="594"/>
      <c r="K41" s="595"/>
    </row>
    <row r="42" spans="1:11" ht="15" customHeight="1">
      <c r="A42" s="365"/>
      <c r="B42" s="155"/>
      <c r="C42" s="155"/>
      <c r="D42" s="155"/>
      <c r="E42" s="155"/>
      <c r="F42" s="598" t="s">
        <v>486</v>
      </c>
      <c r="G42" s="597">
        <f>VLOOKUP(F42,'Общий прайс лист'!$A$4:$D$398,2,FALSE)</f>
        <v>0</v>
      </c>
      <c r="H42" s="598"/>
      <c r="I42" s="599">
        <f>VLOOKUP(F42,'Общий прайс лист'!A:D,4,FALSE)</f>
        <v>3900</v>
      </c>
      <c r="J42" s="594"/>
      <c r="K42" s="595"/>
    </row>
    <row r="43" spans="1:11" ht="15.75" customHeight="1">
      <c r="A43" s="365"/>
      <c r="B43" s="155"/>
      <c r="C43" s="155"/>
      <c r="D43" s="155"/>
      <c r="E43" s="155"/>
      <c r="F43" s="604" t="s">
        <v>544</v>
      </c>
      <c r="G43" s="603">
        <f>VLOOKUP(F43,'Общий прайс лист'!$A$4:$D$398,2,FALSE)</f>
        <v>0</v>
      </c>
      <c r="H43" s="604"/>
      <c r="I43" s="605">
        <f>VLOOKUP(F43,'Общий прайс лист'!A:D,4,FALSE)</f>
        <v>9900</v>
      </c>
      <c r="J43" s="606"/>
      <c r="K43" s="607"/>
    </row>
    <row r="44" spans="1:11" s="7" customFormat="1" ht="24" customHeight="1">
      <c r="A44" s="365" t="s">
        <v>1784</v>
      </c>
      <c r="B44" s="246" t="s">
        <v>1789</v>
      </c>
      <c r="C44" s="620" t="s">
        <v>1629</v>
      </c>
      <c r="D44" s="621" t="s">
        <v>407</v>
      </c>
      <c r="E44" s="621"/>
      <c r="F44" s="610" t="s">
        <v>405</v>
      </c>
      <c r="G44" s="611">
        <f>VLOOKUP(F44,'Общий прайс лист'!$A$4:$D$398,2,FALSE)</f>
        <v>0</v>
      </c>
      <c r="H44" s="610">
        <v>1</v>
      </c>
      <c r="I44" s="612">
        <f>VLOOKUP(F44,'Общий прайс лист'!A:D,4,FALSE)</f>
        <v>35900</v>
      </c>
      <c r="J44" s="613">
        <f>VLOOKUP(D44,'Общий прайс лист'!A:D,4,FALSE)</f>
        <v>38900</v>
      </c>
      <c r="K44" s="613"/>
    </row>
    <row r="45" spans="1:11" s="7" customFormat="1" ht="15">
      <c r="A45" s="365"/>
      <c r="B45" s="246"/>
      <c r="C45" s="620"/>
      <c r="D45" s="621"/>
      <c r="E45" s="621"/>
      <c r="F45" s="614" t="s">
        <v>484</v>
      </c>
      <c r="G45" s="615">
        <f>VLOOKUP(F45,'Общий прайс лист'!$A$4:$D$398,2,FALSE)</f>
        <v>0</v>
      </c>
      <c r="H45" s="614">
        <v>1</v>
      </c>
      <c r="I45" s="616">
        <f>VLOOKUP(F45,'Общий прайс лист'!A:D,4,FALSE)</f>
        <v>13900</v>
      </c>
      <c r="J45" s="613"/>
      <c r="K45" s="613"/>
    </row>
    <row r="46" spans="1:11" s="7" customFormat="1" ht="15">
      <c r="A46" s="365"/>
      <c r="B46" s="246"/>
      <c r="C46" s="620"/>
      <c r="D46" s="621"/>
      <c r="E46" s="621"/>
      <c r="F46" s="614" t="s">
        <v>745</v>
      </c>
      <c r="G46" s="615">
        <f>VLOOKUP(F46,'Общий прайс лист'!$A$4:$D$398,2,FALSE)</f>
        <v>0</v>
      </c>
      <c r="H46" s="614">
        <v>1</v>
      </c>
      <c r="I46" s="616">
        <f>VLOOKUP(F46,'Общий прайс лист'!A:D,4,FALSE)</f>
        <v>4900</v>
      </c>
      <c r="J46" s="613"/>
      <c r="K46" s="613"/>
    </row>
    <row r="47" spans="1:11" s="7" customFormat="1" ht="15.75">
      <c r="A47" s="365"/>
      <c r="B47" s="246"/>
      <c r="C47" s="620"/>
      <c r="D47" s="621"/>
      <c r="E47" s="621"/>
      <c r="F47" s="617" t="s">
        <v>1630</v>
      </c>
      <c r="G47" s="618" t="s">
        <v>1631</v>
      </c>
      <c r="H47" s="617">
        <v>1</v>
      </c>
      <c r="I47" s="619"/>
      <c r="J47" s="613"/>
      <c r="K47" s="613"/>
    </row>
    <row r="48" spans="1:11" s="7" customFormat="1" ht="15" customHeight="1">
      <c r="A48" s="365"/>
      <c r="B48" s="622" t="s">
        <v>1632</v>
      </c>
      <c r="C48" s="622"/>
      <c r="D48" s="622"/>
      <c r="E48" s="622"/>
      <c r="F48" s="592" t="s">
        <v>554</v>
      </c>
      <c r="G48" s="591">
        <f>VLOOKUP(F48,'Общий прайс лист'!$A$4:$D$398,2,FALSE)</f>
        <v>0</v>
      </c>
      <c r="H48" s="592"/>
      <c r="I48" s="593">
        <f>VLOOKUP(F48,'Общий прайс лист'!A:D,4,FALSE)</f>
        <v>3900</v>
      </c>
      <c r="J48" s="594"/>
      <c r="K48" s="595"/>
    </row>
    <row r="49" spans="1:11" s="7" customFormat="1" ht="15">
      <c r="A49" s="365"/>
      <c r="B49" s="622"/>
      <c r="C49" s="622"/>
      <c r="D49" s="622"/>
      <c r="E49" s="622"/>
      <c r="F49" s="592" t="s">
        <v>583</v>
      </c>
      <c r="G49" s="591">
        <f>VLOOKUP(F49,'Общий прайс лист'!$A$4:$D$398,2,FALSE)</f>
        <v>0</v>
      </c>
      <c r="H49" s="592"/>
      <c r="I49" s="593">
        <f>VLOOKUP(F49,'Общий прайс лист'!A:D,4,FALSE)</f>
        <v>9900</v>
      </c>
      <c r="J49" s="594"/>
      <c r="K49" s="595"/>
    </row>
    <row r="50" spans="1:11" s="7" customFormat="1" ht="15">
      <c r="A50" s="365"/>
      <c r="B50" s="622"/>
      <c r="C50" s="622"/>
      <c r="D50" s="622"/>
      <c r="E50" s="622"/>
      <c r="F50" s="592" t="s">
        <v>566</v>
      </c>
      <c r="G50" s="591">
        <f>VLOOKUP(F50,'Общий прайс лист'!$A$4:$D$398,2,FALSE)</f>
        <v>0</v>
      </c>
      <c r="H50" s="592"/>
      <c r="I50" s="593">
        <f>VLOOKUP(F50,'Общий прайс лист'!A:D,4,FALSE)</f>
        <v>5900</v>
      </c>
      <c r="J50" s="594"/>
      <c r="K50" s="595"/>
    </row>
    <row r="51" spans="1:11" s="7" customFormat="1" ht="15">
      <c r="A51" s="365"/>
      <c r="B51" s="622"/>
      <c r="C51" s="622"/>
      <c r="D51" s="622"/>
      <c r="E51" s="622"/>
      <c r="F51" s="598" t="s">
        <v>619</v>
      </c>
      <c r="G51" s="597">
        <f>VLOOKUP(F51,'Общий прайс лист'!$A$4:$D$398,2,FALSE)</f>
        <v>0</v>
      </c>
      <c r="H51" s="598"/>
      <c r="I51" s="599">
        <f>VLOOKUP(F51,'Общий прайс лист'!A:D,4,FALSE)</f>
        <v>8900</v>
      </c>
      <c r="J51" s="594"/>
      <c r="K51" s="595"/>
    </row>
    <row r="52" spans="1:11" s="7" customFormat="1" ht="15">
      <c r="A52" s="365"/>
      <c r="B52" s="622"/>
      <c r="C52" s="622"/>
      <c r="D52" s="622"/>
      <c r="E52" s="622"/>
      <c r="F52" s="598" t="s">
        <v>486</v>
      </c>
      <c r="G52" s="597">
        <f>VLOOKUP(F52,'Общий прайс лист'!$A$4:$D$398,2,FALSE)</f>
        <v>0</v>
      </c>
      <c r="H52" s="598"/>
      <c r="I52" s="599">
        <f>VLOOKUP(F52,'Общий прайс лист'!A:D,4,FALSE)</f>
        <v>3900</v>
      </c>
      <c r="J52" s="594"/>
      <c r="K52" s="595"/>
    </row>
    <row r="53" spans="1:11" s="7" customFormat="1" ht="15.75">
      <c r="A53" s="365"/>
      <c r="B53" s="622"/>
      <c r="C53" s="622"/>
      <c r="D53" s="622"/>
      <c r="E53" s="622"/>
      <c r="F53" s="604" t="s">
        <v>544</v>
      </c>
      <c r="G53" s="603">
        <f>VLOOKUP(F53,'Общий прайс лист'!$A$4:$D$398,2,FALSE)</f>
        <v>0</v>
      </c>
      <c r="H53" s="604"/>
      <c r="I53" s="605">
        <f>VLOOKUP(F53,'Общий прайс лист'!A:D,4,FALSE)</f>
        <v>9900</v>
      </c>
      <c r="J53" s="606"/>
      <c r="K53" s="607"/>
    </row>
    <row r="54" spans="1:11" s="7" customFormat="1" ht="44.25" customHeight="1">
      <c r="A54" s="365" t="s">
        <v>1790</v>
      </c>
      <c r="B54" s="246" t="s">
        <v>1791</v>
      </c>
      <c r="C54" s="178" t="s">
        <v>1642</v>
      </c>
      <c r="D54" s="467" t="s">
        <v>411</v>
      </c>
      <c r="E54" s="467"/>
      <c r="F54" s="623" t="s">
        <v>409</v>
      </c>
      <c r="G54" s="624">
        <f>VLOOKUP(F54,'Общий прайс лист'!$A$4:$D$398,2,FALSE)</f>
        <v>0</v>
      </c>
      <c r="H54" s="623">
        <v>1</v>
      </c>
      <c r="I54" s="625">
        <f>VLOOKUP(F54,'Общий прайс лист'!A:D,4,FALSE)</f>
        <v>45900</v>
      </c>
      <c r="J54" s="626">
        <f>VLOOKUP(D54,'Общий прайс лист'!A:D,4,FALSE)</f>
        <v>48900</v>
      </c>
      <c r="K54" s="626"/>
    </row>
    <row r="55" spans="1:11" s="7" customFormat="1" ht="15" customHeight="1">
      <c r="A55" s="365"/>
      <c r="B55" s="246"/>
      <c r="C55" s="178"/>
      <c r="D55" s="467"/>
      <c r="E55" s="467"/>
      <c r="F55" s="627" t="s">
        <v>745</v>
      </c>
      <c r="G55" s="628">
        <f>VLOOKUP(F55,'Общий прайс лист'!$A$4:$D$398,2,FALSE)</f>
        <v>0</v>
      </c>
      <c r="H55" s="627">
        <v>1</v>
      </c>
      <c r="I55" s="629">
        <f>VLOOKUP(F55,'Общий прайс лист'!A:D,4,FALSE)</f>
        <v>4900</v>
      </c>
      <c r="J55" s="626"/>
      <c r="K55" s="626"/>
    </row>
    <row r="56" spans="1:11" s="7" customFormat="1" ht="15.75" customHeight="1">
      <c r="A56" s="365"/>
      <c r="B56" s="246"/>
      <c r="C56" s="178"/>
      <c r="D56" s="467"/>
      <c r="E56" s="467"/>
      <c r="F56" s="630" t="s">
        <v>1630</v>
      </c>
      <c r="G56" s="631" t="s">
        <v>1631</v>
      </c>
      <c r="H56" s="630">
        <v>1</v>
      </c>
      <c r="I56" s="632"/>
      <c r="J56" s="626"/>
      <c r="K56" s="626"/>
    </row>
    <row r="57" spans="1:11" s="7" customFormat="1" ht="15" customHeight="1">
      <c r="A57" s="365"/>
      <c r="B57" s="253" t="s">
        <v>1657</v>
      </c>
      <c r="C57" s="253"/>
      <c r="D57" s="253"/>
      <c r="E57" s="253"/>
      <c r="F57" s="592" t="s">
        <v>554</v>
      </c>
      <c r="G57" s="591">
        <f>VLOOKUP(F57,'Общий прайс лист'!$A$4:$D$398,2,FALSE)</f>
        <v>0</v>
      </c>
      <c r="H57" s="592"/>
      <c r="I57" s="593">
        <f>VLOOKUP(F57,'Общий прайс лист'!A:D,4,FALSE)</f>
        <v>3900</v>
      </c>
      <c r="J57" s="594"/>
      <c r="K57" s="595"/>
    </row>
    <row r="58" spans="1:11" s="7" customFormat="1" ht="15">
      <c r="A58" s="365"/>
      <c r="B58" s="253"/>
      <c r="C58" s="253"/>
      <c r="D58" s="253"/>
      <c r="E58" s="253"/>
      <c r="F58" s="633" t="s">
        <v>583</v>
      </c>
      <c r="G58" s="634">
        <f>VLOOKUP(F58,'Общий прайс лист'!$A$4:$D$398,2,FALSE)</f>
        <v>0</v>
      </c>
      <c r="H58" s="633"/>
      <c r="I58" s="635">
        <f>VLOOKUP(F58,'Общий прайс лист'!A:D,4,FALSE)</f>
        <v>9900</v>
      </c>
      <c r="J58" s="594"/>
      <c r="K58" s="595"/>
    </row>
    <row r="59" spans="1:11" s="7" customFormat="1" ht="15.75">
      <c r="A59" s="365"/>
      <c r="B59" s="253"/>
      <c r="C59" s="253"/>
      <c r="D59" s="253"/>
      <c r="E59" s="253"/>
      <c r="F59" s="604" t="s">
        <v>544</v>
      </c>
      <c r="G59" s="603">
        <f>VLOOKUP(F59,'Общий прайс лист'!$A$4:$D$398,2,FALSE)</f>
        <v>0</v>
      </c>
      <c r="H59" s="604"/>
      <c r="I59" s="605">
        <f>VLOOKUP(F59,'Общий прайс лист'!A:D,4,FALSE)</f>
        <v>9900</v>
      </c>
      <c r="J59" s="606"/>
      <c r="K59" s="607"/>
    </row>
    <row r="60" spans="1:11" s="7" customFormat="1" ht="41.25" customHeight="1">
      <c r="A60" s="365"/>
      <c r="B60" s="246" t="s">
        <v>1792</v>
      </c>
      <c r="C60" s="178" t="s">
        <v>1629</v>
      </c>
      <c r="D60" s="71" t="s">
        <v>415</v>
      </c>
      <c r="E60" s="71"/>
      <c r="F60" s="537" t="s">
        <v>413</v>
      </c>
      <c r="G60" s="538">
        <f>VLOOKUP(F60,'Общий прайс лист'!$A$4:$D$398,2,FALSE)</f>
        <v>0</v>
      </c>
      <c r="H60" s="537">
        <v>1</v>
      </c>
      <c r="I60" s="539">
        <f>VLOOKUP(F60,'Общий прайс лист'!A:D,4,FALSE)</f>
        <v>52900</v>
      </c>
      <c r="J60" s="636">
        <f>VLOOKUP(D60,'Общий прайс лист'!A:D,4,FALSE)</f>
        <v>55900</v>
      </c>
      <c r="K60" s="636"/>
    </row>
    <row r="61" spans="1:11" s="7" customFormat="1" ht="26.25" customHeight="1">
      <c r="A61" s="365"/>
      <c r="B61" s="246"/>
      <c r="C61" s="178"/>
      <c r="D61" s="71"/>
      <c r="E61" s="71"/>
      <c r="F61" s="637" t="s">
        <v>638</v>
      </c>
      <c r="G61" s="637">
        <f>VLOOKUP(F61,'Общий прайс лист'!$A$4:$D$398,2,FALSE)</f>
        <v>0</v>
      </c>
      <c r="H61" s="637">
        <v>1</v>
      </c>
      <c r="I61" s="637">
        <f>VLOOKUP(F61,'Общий прайс лист'!A:D,4,FALSE)</f>
        <v>23900</v>
      </c>
      <c r="J61" s="636"/>
      <c r="K61" s="636"/>
    </row>
    <row r="62" spans="1:11" ht="18.75" customHeight="1">
      <c r="A62" s="365"/>
      <c r="B62" s="622" t="s">
        <v>1657</v>
      </c>
      <c r="C62" s="622"/>
      <c r="D62" s="622"/>
      <c r="E62" s="622"/>
      <c r="F62" s="592" t="s">
        <v>554</v>
      </c>
      <c r="G62" s="591">
        <f>VLOOKUP(F62,'Общий прайс лист'!$A$4:$D$398,2,FALSE)</f>
        <v>0</v>
      </c>
      <c r="H62" s="592"/>
      <c r="I62" s="593">
        <f>VLOOKUP(F62,'Общий прайс лист'!A:D,4,FALSE)</f>
        <v>3900</v>
      </c>
      <c r="J62" s="638"/>
      <c r="K62" s="639"/>
    </row>
    <row r="63" spans="1:11" s="7" customFormat="1" ht="18.75">
      <c r="A63" s="365"/>
      <c r="B63" s="622"/>
      <c r="C63" s="622"/>
      <c r="D63" s="622"/>
      <c r="E63" s="622"/>
      <c r="F63" s="592" t="s">
        <v>580</v>
      </c>
      <c r="G63" s="591">
        <f>VLOOKUP(F63,'Общий прайс лист'!$A$4:$D$398,2,FALSE)</f>
        <v>0</v>
      </c>
      <c r="H63" s="592"/>
      <c r="I63" s="593">
        <f>VLOOKUP(F63,'Общий прайс лист'!A:D,4,FALSE)</f>
        <v>9900</v>
      </c>
      <c r="J63" s="638"/>
      <c r="K63" s="639"/>
    </row>
    <row r="64" spans="1:11" s="7" customFormat="1" ht="18.75">
      <c r="A64" s="365"/>
      <c r="B64" s="622"/>
      <c r="C64" s="622"/>
      <c r="D64" s="622"/>
      <c r="E64" s="622"/>
      <c r="F64" s="592" t="s">
        <v>510</v>
      </c>
      <c r="G64" s="591">
        <f>VLOOKUP(F64,'Общий прайс лист'!$A$4:$D$398,2,FALSE)</f>
        <v>0</v>
      </c>
      <c r="H64" s="592"/>
      <c r="I64" s="593">
        <f>VLOOKUP(F64,'Общий прайс лист'!A:D,4,FALSE)</f>
        <v>6900</v>
      </c>
      <c r="J64" s="638"/>
      <c r="K64" s="639"/>
    </row>
    <row r="65" spans="1:11" s="7" customFormat="1" ht="18.75">
      <c r="A65" s="365"/>
      <c r="B65" s="622"/>
      <c r="C65" s="622"/>
      <c r="D65" s="622"/>
      <c r="E65" s="622"/>
      <c r="F65" s="592" t="s">
        <v>512</v>
      </c>
      <c r="G65" s="591">
        <f>VLOOKUP(F65,'Общий прайс лист'!$A$4:$D$398,2,FALSE)</f>
        <v>0</v>
      </c>
      <c r="H65" s="592"/>
      <c r="I65" s="593">
        <f>VLOOKUP(F65,'Общий прайс лист'!A:D,4,FALSE)</f>
        <v>2900</v>
      </c>
      <c r="J65" s="638"/>
      <c r="K65" s="639"/>
    </row>
    <row r="66" spans="1:11" ht="19.5">
      <c r="A66" s="365"/>
      <c r="B66" s="622"/>
      <c r="C66" s="622"/>
      <c r="D66" s="622"/>
      <c r="E66" s="622"/>
      <c r="F66" s="604" t="s">
        <v>544</v>
      </c>
      <c r="G66" s="603">
        <f>VLOOKUP(F66,'Общий прайс лист'!$A$4:$D$398,2,FALSE)</f>
        <v>0</v>
      </c>
      <c r="H66" s="604"/>
      <c r="I66" s="605">
        <f>VLOOKUP(F66,'Общий прайс лист'!A:D,4,FALSE)</f>
        <v>9900</v>
      </c>
      <c r="J66" s="640"/>
      <c r="K66" s="641"/>
    </row>
    <row r="67" spans="1:11" s="7" customFormat="1" ht="32.25" customHeight="1">
      <c r="A67" s="365"/>
      <c r="B67" s="246" t="s">
        <v>1793</v>
      </c>
      <c r="C67" s="178" t="s">
        <v>1629</v>
      </c>
      <c r="D67" s="71" t="s">
        <v>419</v>
      </c>
      <c r="E67" s="71"/>
      <c r="F67" s="537" t="s">
        <v>417</v>
      </c>
      <c r="G67" s="538">
        <f>VLOOKUP(F67,'Общий прайс лист'!$A$4:$D$398,2,FALSE)</f>
        <v>0</v>
      </c>
      <c r="H67" s="537">
        <v>1</v>
      </c>
      <c r="I67" s="539">
        <f>VLOOKUP(F67,'Общий прайс лист'!A:D,4,FALSE)</f>
        <v>55900</v>
      </c>
      <c r="J67" s="636">
        <f>VLOOKUP(D67,'Общий прайс лист'!A:D,4,FALSE)</f>
        <v>58900</v>
      </c>
      <c r="K67" s="636"/>
    </row>
    <row r="68" spans="1:11" s="7" customFormat="1" ht="27.75" customHeight="1">
      <c r="A68" s="365"/>
      <c r="B68" s="246"/>
      <c r="C68" s="178"/>
      <c r="D68" s="71"/>
      <c r="E68" s="71"/>
      <c r="F68" s="637" t="s">
        <v>638</v>
      </c>
      <c r="G68" s="637">
        <f>VLOOKUP(F68,'Общий прайс лист'!$A$4:$D$398,2,FALSE)</f>
        <v>0</v>
      </c>
      <c r="H68" s="637">
        <v>1</v>
      </c>
      <c r="I68" s="637">
        <f>VLOOKUP(F68,'Общий прайс лист'!A:D,4,FALSE)</f>
        <v>23900</v>
      </c>
      <c r="J68" s="636"/>
      <c r="K68" s="636"/>
    </row>
    <row r="69" spans="1:11" s="7" customFormat="1" ht="15" customHeight="1">
      <c r="A69" s="365"/>
      <c r="B69" s="622" t="s">
        <v>1657</v>
      </c>
      <c r="C69" s="622"/>
      <c r="D69" s="622"/>
      <c r="E69" s="622"/>
      <c r="F69" s="592" t="s">
        <v>554</v>
      </c>
      <c r="G69" s="591">
        <f>VLOOKUP(F69,'Общий прайс лист'!$A$4:$D$398,2,FALSE)</f>
        <v>0</v>
      </c>
      <c r="H69" s="592"/>
      <c r="I69" s="593">
        <f>VLOOKUP(F69,'Общий прайс лист'!A:D,4,FALSE)</f>
        <v>3900</v>
      </c>
      <c r="J69" s="594"/>
      <c r="K69" s="595"/>
    </row>
    <row r="70" spans="1:11" s="7" customFormat="1" ht="15">
      <c r="A70" s="365"/>
      <c r="B70" s="622"/>
      <c r="C70" s="622"/>
      <c r="D70" s="622"/>
      <c r="E70" s="622"/>
      <c r="F70" s="592" t="s">
        <v>580</v>
      </c>
      <c r="G70" s="591">
        <f>VLOOKUP(F70,'Общий прайс лист'!$A$4:$D$398,2,FALSE)</f>
        <v>0</v>
      </c>
      <c r="H70" s="592"/>
      <c r="I70" s="593">
        <f>VLOOKUP(F70,'Общий прайс лист'!A:D,4,FALSE)</f>
        <v>9900</v>
      </c>
      <c r="J70" s="594"/>
      <c r="K70" s="595"/>
    </row>
    <row r="71" spans="1:11" s="7" customFormat="1" ht="15">
      <c r="A71" s="365"/>
      <c r="B71" s="622"/>
      <c r="C71" s="622"/>
      <c r="D71" s="622"/>
      <c r="E71" s="622"/>
      <c r="F71" s="592" t="s">
        <v>510</v>
      </c>
      <c r="G71" s="591">
        <f>VLOOKUP(F71,'Общий прайс лист'!$A$4:$D$398,2,FALSE)</f>
        <v>0</v>
      </c>
      <c r="H71" s="592"/>
      <c r="I71" s="593">
        <f>VLOOKUP(F71,'Общий прайс лист'!A:D,4,FALSE)</f>
        <v>6900</v>
      </c>
      <c r="J71" s="594"/>
      <c r="K71" s="595"/>
    </row>
    <row r="72" spans="1:11" s="7" customFormat="1" ht="15">
      <c r="A72" s="365"/>
      <c r="B72" s="622"/>
      <c r="C72" s="622"/>
      <c r="D72" s="622"/>
      <c r="E72" s="622"/>
      <c r="F72" s="592" t="s">
        <v>512</v>
      </c>
      <c r="G72" s="591">
        <f>VLOOKUP(F72,'Общий прайс лист'!$A$4:$D$398,2,FALSE)</f>
        <v>0</v>
      </c>
      <c r="H72" s="592"/>
      <c r="I72" s="593">
        <f>VLOOKUP(F72,'Общий прайс лист'!A:D,4,FALSE)</f>
        <v>2900</v>
      </c>
      <c r="J72" s="594"/>
      <c r="K72" s="595"/>
    </row>
    <row r="73" spans="1:11" s="7" customFormat="1" ht="15.75">
      <c r="A73" s="365"/>
      <c r="B73" s="622"/>
      <c r="C73" s="622"/>
      <c r="D73" s="622"/>
      <c r="E73" s="622"/>
      <c r="F73" s="604" t="s">
        <v>544</v>
      </c>
      <c r="G73" s="603">
        <f>VLOOKUP(F73,'Общий прайс лист'!$A$4:$D$398,2,FALSE)</f>
        <v>0</v>
      </c>
      <c r="H73" s="604"/>
      <c r="I73" s="605">
        <f>VLOOKUP(F73,'Общий прайс лист'!A:D,4,FALSE)</f>
        <v>9900</v>
      </c>
      <c r="J73" s="606"/>
      <c r="K73" s="607"/>
    </row>
    <row r="74" spans="1:11" s="7" customFormat="1" ht="46.5" customHeight="1">
      <c r="A74" s="365"/>
      <c r="B74" s="246" t="s">
        <v>1794</v>
      </c>
      <c r="C74" s="178" t="s">
        <v>1629</v>
      </c>
      <c r="D74" s="71" t="s">
        <v>423</v>
      </c>
      <c r="E74" s="71"/>
      <c r="F74" s="537" t="s">
        <v>421</v>
      </c>
      <c r="G74" s="538">
        <f>VLOOKUP(F74,'Общий прайс лист'!$A$4:$D$398,2,FALSE)</f>
        <v>0</v>
      </c>
      <c r="H74" s="537">
        <v>1</v>
      </c>
      <c r="I74" s="539">
        <f>VLOOKUP(F74,'Общий прайс лист'!A:D,4,FALSE)</f>
        <v>58900</v>
      </c>
      <c r="J74" s="636">
        <f>VLOOKUP(D74,'Общий прайс лист'!A:D,4,FALSE)</f>
        <v>61900</v>
      </c>
      <c r="K74" s="636"/>
    </row>
    <row r="75" spans="1:11" s="7" customFormat="1" ht="15.75">
      <c r="A75" s="365"/>
      <c r="B75" s="246"/>
      <c r="C75" s="178"/>
      <c r="D75" s="71"/>
      <c r="E75" s="71"/>
      <c r="F75" s="637" t="s">
        <v>638</v>
      </c>
      <c r="G75" s="637">
        <f>VLOOKUP(F75,'Общий прайс лист'!$A$4:$D$398,2,FALSE)</f>
        <v>0</v>
      </c>
      <c r="H75" s="637">
        <v>1</v>
      </c>
      <c r="I75" s="637">
        <f>VLOOKUP(F75,'Общий прайс лист'!A:D,4,FALSE)</f>
        <v>23900</v>
      </c>
      <c r="J75" s="636"/>
      <c r="K75" s="636"/>
    </row>
    <row r="76" spans="1:11" s="7" customFormat="1" ht="15" customHeight="1">
      <c r="A76" s="365"/>
      <c r="B76" s="622" t="s">
        <v>1657</v>
      </c>
      <c r="C76" s="622"/>
      <c r="D76" s="622"/>
      <c r="E76" s="622"/>
      <c r="F76" s="592" t="s">
        <v>554</v>
      </c>
      <c r="G76" s="591">
        <f>VLOOKUP(F76,'Общий прайс лист'!$A$4:$D$398,2,FALSE)</f>
        <v>0</v>
      </c>
      <c r="H76" s="592"/>
      <c r="I76" s="593">
        <f>VLOOKUP(F76,'Общий прайс лист'!A:D,4,FALSE)</f>
        <v>3900</v>
      </c>
      <c r="J76" s="642"/>
      <c r="K76" s="643"/>
    </row>
    <row r="77" spans="1:11" s="7" customFormat="1" ht="15">
      <c r="A77" s="365"/>
      <c r="B77" s="622"/>
      <c r="C77" s="622"/>
      <c r="D77" s="622"/>
      <c r="E77" s="622"/>
      <c r="F77" s="592" t="s">
        <v>580</v>
      </c>
      <c r="G77" s="591">
        <f>VLOOKUP(F77,'Общий прайс лист'!$A$4:$D$398,2,FALSE)</f>
        <v>0</v>
      </c>
      <c r="H77" s="592"/>
      <c r="I77" s="593">
        <f>VLOOKUP(F77,'Общий прайс лист'!A:D,4,FALSE)</f>
        <v>9900</v>
      </c>
      <c r="J77" s="642"/>
      <c r="K77" s="643"/>
    </row>
    <row r="78" spans="1:11" s="7" customFormat="1" ht="15">
      <c r="A78" s="365"/>
      <c r="B78" s="622"/>
      <c r="C78" s="622"/>
      <c r="D78" s="622"/>
      <c r="E78" s="622"/>
      <c r="F78" s="592" t="s">
        <v>510</v>
      </c>
      <c r="G78" s="591">
        <f>VLOOKUP(F78,'Общий прайс лист'!$A$4:$D$398,2,FALSE)</f>
        <v>0</v>
      </c>
      <c r="H78" s="592"/>
      <c r="I78" s="593">
        <f>VLOOKUP(F78,'Общий прайс лист'!A:D,4,FALSE)</f>
        <v>6900</v>
      </c>
      <c r="J78" s="642"/>
      <c r="K78" s="643"/>
    </row>
    <row r="79" spans="1:11" s="7" customFormat="1" ht="15">
      <c r="A79" s="365"/>
      <c r="B79" s="622"/>
      <c r="C79" s="622"/>
      <c r="D79" s="622"/>
      <c r="E79" s="622"/>
      <c r="F79" s="592" t="s">
        <v>512</v>
      </c>
      <c r="G79" s="591">
        <f>VLOOKUP(F79,'Общий прайс лист'!$A$4:$D$398,2,FALSE)</f>
        <v>0</v>
      </c>
      <c r="H79" s="592"/>
      <c r="I79" s="593">
        <f>VLOOKUP(F79,'Общий прайс лист'!A:D,4,FALSE)</f>
        <v>2900</v>
      </c>
      <c r="J79" s="642"/>
      <c r="K79" s="643"/>
    </row>
    <row r="80" spans="1:11" s="7" customFormat="1" ht="15.75">
      <c r="A80" s="365"/>
      <c r="B80" s="622"/>
      <c r="C80" s="622"/>
      <c r="D80" s="622"/>
      <c r="E80" s="622"/>
      <c r="F80" s="604" t="s">
        <v>544</v>
      </c>
      <c r="G80" s="603">
        <f>VLOOKUP(F80,'Общий прайс лист'!$A$4:$D$398,2,FALSE)</f>
        <v>0</v>
      </c>
      <c r="H80" s="604"/>
      <c r="I80" s="605">
        <f>VLOOKUP(F80,'Общий прайс лист'!A:D,4,FALSE)</f>
        <v>9900</v>
      </c>
      <c r="J80" s="644"/>
      <c r="K80" s="645"/>
    </row>
    <row r="81" spans="1:11" s="7" customFormat="1" ht="24" customHeight="1">
      <c r="A81" s="365" t="s">
        <v>1795</v>
      </c>
      <c r="B81" s="646" t="s">
        <v>1796</v>
      </c>
      <c r="C81" s="178" t="s">
        <v>1629</v>
      </c>
      <c r="D81" s="306" t="s">
        <v>427</v>
      </c>
      <c r="E81" s="306"/>
      <c r="F81" s="74" t="s">
        <v>425</v>
      </c>
      <c r="G81" s="538">
        <f>VLOOKUP(F81,'Общий прайс лист'!$A$4:$D$398,2,FALSE)</f>
        <v>0</v>
      </c>
      <c r="H81" s="537">
        <v>1</v>
      </c>
      <c r="I81" s="539">
        <f>VLOOKUP(F81,'Общий прайс лист'!A:D,4,FALSE)</f>
        <v>69900</v>
      </c>
      <c r="J81" s="647">
        <f>VLOOKUP(D81,'Общий прайс лист'!A:D,4,FALSE)</f>
        <v>74900</v>
      </c>
      <c r="K81" s="647"/>
    </row>
    <row r="82" spans="1:11" s="7" customFormat="1" ht="24">
      <c r="A82" s="365"/>
      <c r="B82" s="646"/>
      <c r="C82" s="178"/>
      <c r="D82" s="306"/>
      <c r="E82" s="306"/>
      <c r="F82" s="122" t="s">
        <v>1797</v>
      </c>
      <c r="G82" s="648" t="s">
        <v>1798</v>
      </c>
      <c r="H82" s="649">
        <v>1</v>
      </c>
      <c r="I82" s="650"/>
      <c r="J82" s="647"/>
      <c r="K82" s="647"/>
    </row>
    <row r="83" spans="1:11" s="7" customFormat="1" ht="15.75">
      <c r="A83" s="365"/>
      <c r="B83" s="646"/>
      <c r="C83" s="178"/>
      <c r="D83" s="306"/>
      <c r="E83" s="306"/>
      <c r="F83" s="251" t="s">
        <v>452</v>
      </c>
      <c r="G83" s="651">
        <f>VLOOKUP(F83,'Общий прайс лист'!$A$4:$D$398,2,FALSE)</f>
        <v>0</v>
      </c>
      <c r="H83" s="652">
        <v>1</v>
      </c>
      <c r="I83" s="653">
        <f>VLOOKUP(F83,'Общий прайс лист'!A:D,4,FALSE)</f>
        <v>21900</v>
      </c>
      <c r="J83" s="647"/>
      <c r="K83" s="647"/>
    </row>
    <row r="84" spans="1:11" s="7" customFormat="1" ht="24" customHeight="1">
      <c r="A84" s="365"/>
      <c r="B84" s="170" t="s">
        <v>1632</v>
      </c>
      <c r="C84" s="170"/>
      <c r="D84" s="170"/>
      <c r="E84" s="170"/>
      <c r="F84" s="654">
        <v>920132111001</v>
      </c>
      <c r="G84" s="655" t="s">
        <v>488</v>
      </c>
      <c r="H84" s="592"/>
      <c r="I84" s="592">
        <f>VLOOKUP(F84,'Общий прайс лист'!A:D,4,FALSE)</f>
        <v>9900</v>
      </c>
      <c r="J84" s="642"/>
      <c r="K84" s="643"/>
    </row>
    <row r="85" spans="1:11" s="7" customFormat="1" ht="24">
      <c r="A85" s="365"/>
      <c r="B85" s="170"/>
      <c r="C85" s="170"/>
      <c r="D85" s="170"/>
      <c r="E85" s="170"/>
      <c r="F85" s="656" t="s">
        <v>490</v>
      </c>
      <c r="G85" s="591">
        <f>VLOOKUP(F85,'Общий прайс лист'!$A$4:$D$398,2,FALSE)</f>
        <v>0</v>
      </c>
      <c r="H85" s="592"/>
      <c r="I85" s="593">
        <f>VLOOKUP(F85,'Общий прайс лист'!A:D,4,FALSE)</f>
        <v>5900</v>
      </c>
      <c r="J85" s="642"/>
      <c r="K85" s="643"/>
    </row>
    <row r="86" spans="1:11" s="7" customFormat="1" ht="15.75">
      <c r="A86" s="365"/>
      <c r="B86" s="170"/>
      <c r="C86" s="170"/>
      <c r="D86" s="170"/>
      <c r="E86" s="170"/>
      <c r="F86" s="654">
        <v>920081155550</v>
      </c>
      <c r="G86" s="591" t="s">
        <v>489</v>
      </c>
      <c r="H86" s="592"/>
      <c r="I86" s="593">
        <f>VLOOKUP(F86,'Общий прайс лист'!A:D,4,FALSE)</f>
        <v>7900</v>
      </c>
      <c r="J86" s="642"/>
      <c r="K86" s="643"/>
    </row>
    <row r="87" spans="1:11" s="7" customFormat="1" ht="24" customHeight="1">
      <c r="A87" s="365"/>
      <c r="B87" s="646" t="s">
        <v>1799</v>
      </c>
      <c r="C87" s="178" t="s">
        <v>1629</v>
      </c>
      <c r="D87" s="247" t="s">
        <v>431</v>
      </c>
      <c r="E87" s="247"/>
      <c r="F87" s="74" t="s">
        <v>429</v>
      </c>
      <c r="G87" s="538">
        <f>VLOOKUP(F87,'Общий прайс лист'!$A$4:$D$398,2,FALSE)</f>
        <v>0</v>
      </c>
      <c r="H87" s="537">
        <v>1</v>
      </c>
      <c r="I87" s="539">
        <f>VLOOKUP(F87,'Общий прайс лист'!A:D,4,FALSE)</f>
        <v>69900</v>
      </c>
      <c r="J87" s="647">
        <f>VLOOKUP(D87,'Общий прайс лист'!A:D,4,FALSE)</f>
        <v>89900</v>
      </c>
      <c r="K87" s="647"/>
    </row>
    <row r="88" spans="1:11" s="7" customFormat="1" ht="24" customHeight="1">
      <c r="A88" s="365"/>
      <c r="B88" s="646"/>
      <c r="C88" s="178"/>
      <c r="D88" s="247"/>
      <c r="E88" s="247"/>
      <c r="F88" s="122" t="s">
        <v>1797</v>
      </c>
      <c r="G88" s="648" t="s">
        <v>1798</v>
      </c>
      <c r="H88" s="649">
        <v>1</v>
      </c>
      <c r="I88" s="650"/>
      <c r="J88" s="647"/>
      <c r="K88" s="647"/>
    </row>
    <row r="89" spans="1:11" s="7" customFormat="1" ht="15.75">
      <c r="A89" s="365"/>
      <c r="B89" s="646"/>
      <c r="C89" s="178"/>
      <c r="D89" s="247"/>
      <c r="E89" s="247"/>
      <c r="F89" s="251" t="s">
        <v>454</v>
      </c>
      <c r="G89" s="651">
        <f>VLOOKUP(F89,'Общий прайс лист'!$A$4:$D$398,2,FALSE)</f>
        <v>0</v>
      </c>
      <c r="H89" s="652">
        <v>1</v>
      </c>
      <c r="I89" s="653">
        <f>VLOOKUP(F89,'Общий прайс лист'!A:D,4,FALSE)</f>
        <v>21900</v>
      </c>
      <c r="J89" s="647"/>
      <c r="K89" s="647"/>
    </row>
    <row r="90" spans="1:11" s="7" customFormat="1" ht="24" customHeight="1">
      <c r="A90" s="365"/>
      <c r="B90" s="170" t="s">
        <v>1632</v>
      </c>
      <c r="C90" s="170"/>
      <c r="D90" s="170"/>
      <c r="E90" s="170"/>
      <c r="F90" s="654">
        <v>920132111001</v>
      </c>
      <c r="G90" s="591" t="s">
        <v>488</v>
      </c>
      <c r="H90" s="592"/>
      <c r="I90" s="593">
        <f>VLOOKUP(F90,'Общий прайс лист'!A:D,4,FALSE)</f>
        <v>9900</v>
      </c>
      <c r="J90" s="642"/>
      <c r="K90" s="643"/>
    </row>
    <row r="91" spans="1:11" s="7" customFormat="1" ht="24">
      <c r="A91" s="365"/>
      <c r="B91" s="170"/>
      <c r="C91" s="170"/>
      <c r="D91" s="170"/>
      <c r="E91" s="170"/>
      <c r="F91" s="656" t="s">
        <v>490</v>
      </c>
      <c r="G91" s="591">
        <f>VLOOKUP(F91,'Общий прайс лист'!$A$4:$D$398,2,FALSE)</f>
        <v>0</v>
      </c>
      <c r="H91" s="592"/>
      <c r="I91" s="593">
        <f>VLOOKUP(F91,'Общий прайс лист'!A:D,4,FALSE)</f>
        <v>5900</v>
      </c>
      <c r="J91" s="642"/>
      <c r="K91" s="643"/>
    </row>
    <row r="92" spans="1:11" s="7" customFormat="1" ht="15.75">
      <c r="A92" s="365"/>
      <c r="B92" s="170"/>
      <c r="C92" s="170"/>
      <c r="D92" s="170"/>
      <c r="E92" s="170"/>
      <c r="F92" s="654">
        <v>920081155550</v>
      </c>
      <c r="G92" s="591" t="s">
        <v>489</v>
      </c>
      <c r="H92" s="592"/>
      <c r="I92" s="593">
        <f>VLOOKUP(F92,'Общий прайс лист'!A:D,4,FALSE)</f>
        <v>7900</v>
      </c>
      <c r="J92" s="642"/>
      <c r="K92" s="643"/>
    </row>
    <row r="93" spans="1:11" s="7" customFormat="1" ht="24" customHeight="1">
      <c r="A93" s="365"/>
      <c r="B93" s="646" t="s">
        <v>1800</v>
      </c>
      <c r="C93" s="178" t="s">
        <v>1629</v>
      </c>
      <c r="D93" s="247" t="s">
        <v>437</v>
      </c>
      <c r="E93" s="247"/>
      <c r="F93" s="74" t="s">
        <v>435</v>
      </c>
      <c r="G93" s="538">
        <f>VLOOKUP(F93,'Общий прайс лист'!$A$4:$D$398,2,FALSE)</f>
        <v>0</v>
      </c>
      <c r="H93" s="537">
        <v>1</v>
      </c>
      <c r="I93" s="539">
        <f>VLOOKUP(F93,'Общий прайс лист'!A:D,4,FALSE)</f>
        <v>89900</v>
      </c>
      <c r="J93" s="647">
        <f>VLOOKUP(D93,'Общий прайс лист'!A:D,4,FALSE)</f>
        <v>80900</v>
      </c>
      <c r="K93" s="647"/>
    </row>
    <row r="94" spans="1:11" s="7" customFormat="1" ht="24" customHeight="1">
      <c r="A94" s="365"/>
      <c r="B94" s="646"/>
      <c r="C94" s="178"/>
      <c r="D94" s="247"/>
      <c r="E94" s="247"/>
      <c r="F94" s="122" t="s">
        <v>1797</v>
      </c>
      <c r="G94" s="648" t="s">
        <v>1798</v>
      </c>
      <c r="H94" s="649">
        <v>1</v>
      </c>
      <c r="I94" s="650"/>
      <c r="J94" s="647"/>
      <c r="K94" s="647"/>
    </row>
    <row r="95" spans="1:11" s="7" customFormat="1" ht="15.75">
      <c r="A95" s="365"/>
      <c r="B95" s="646"/>
      <c r="C95" s="178"/>
      <c r="D95" s="247"/>
      <c r="E95" s="247"/>
      <c r="F95" s="251" t="s">
        <v>454</v>
      </c>
      <c r="G95" s="651">
        <f>VLOOKUP(F95,'Общий прайс лист'!$A$4:$D$398,2,FALSE)</f>
        <v>0</v>
      </c>
      <c r="H95" s="652">
        <v>1</v>
      </c>
      <c r="I95" s="653">
        <f>VLOOKUP(F95,'Общий прайс лист'!A:D,4,FALSE)</f>
        <v>21900</v>
      </c>
      <c r="J95" s="647"/>
      <c r="K95" s="647"/>
    </row>
    <row r="96" spans="1:11" s="7" customFormat="1" ht="24" customHeight="1">
      <c r="A96" s="365"/>
      <c r="B96" s="170" t="s">
        <v>1632</v>
      </c>
      <c r="C96" s="170"/>
      <c r="D96" s="170"/>
      <c r="E96" s="170"/>
      <c r="F96" s="654">
        <v>920132111001</v>
      </c>
      <c r="G96" s="591" t="s">
        <v>488</v>
      </c>
      <c r="H96" s="592"/>
      <c r="I96" s="593">
        <f>VLOOKUP(F96,'Общий прайс лист'!A:D,4,FALSE)</f>
        <v>9900</v>
      </c>
      <c r="J96" s="642"/>
      <c r="K96" s="643"/>
    </row>
    <row r="97" spans="1:11" s="7" customFormat="1" ht="24">
      <c r="A97" s="365"/>
      <c r="B97" s="170"/>
      <c r="C97" s="170"/>
      <c r="D97" s="170"/>
      <c r="E97" s="170"/>
      <c r="F97" s="656" t="s">
        <v>490</v>
      </c>
      <c r="G97" s="591">
        <f>VLOOKUP(F97,'Общий прайс лист'!$A$4:$D$398,2,FALSE)</f>
        <v>0</v>
      </c>
      <c r="H97" s="592"/>
      <c r="I97" s="593">
        <f>VLOOKUP(F97,'Общий прайс лист'!A:D,4,FALSE)</f>
        <v>5900</v>
      </c>
      <c r="J97" s="642"/>
      <c r="K97" s="643"/>
    </row>
    <row r="98" spans="1:11" s="7" customFormat="1" ht="15.75">
      <c r="A98" s="365"/>
      <c r="B98" s="170"/>
      <c r="C98" s="170"/>
      <c r="D98" s="170"/>
      <c r="E98" s="170"/>
      <c r="F98" s="654">
        <v>920081155550</v>
      </c>
      <c r="G98" s="591" t="s">
        <v>489</v>
      </c>
      <c r="H98" s="592"/>
      <c r="I98" s="593">
        <f>VLOOKUP(F98,'Общий прайс лист'!A:D,4,FALSE)</f>
        <v>7900</v>
      </c>
      <c r="J98" s="642"/>
      <c r="K98" s="643"/>
    </row>
    <row r="99" spans="1:11" s="7" customFormat="1" ht="24" customHeight="1">
      <c r="A99" s="365"/>
      <c r="B99" s="646" t="s">
        <v>1801</v>
      </c>
      <c r="C99" s="178" t="s">
        <v>1629</v>
      </c>
      <c r="D99" s="247" t="s">
        <v>441</v>
      </c>
      <c r="E99" s="247"/>
      <c r="F99" s="74" t="s">
        <v>439</v>
      </c>
      <c r="G99" s="538">
        <f>VLOOKUP(F99,'Общий прайс лист'!$A$4:$D$398,2,FALSE)</f>
        <v>0</v>
      </c>
      <c r="H99" s="537">
        <v>1</v>
      </c>
      <c r="I99" s="539">
        <f>VLOOKUP(F99,'Общий прайс лист'!A:D,4,FALSE)</f>
        <v>69900</v>
      </c>
      <c r="J99" s="647">
        <f>VLOOKUP(D99,'Общий прайс лист'!A:D,4,FALSE)</f>
        <v>89900</v>
      </c>
      <c r="K99" s="647"/>
    </row>
    <row r="100" spans="1:11" s="7" customFormat="1" ht="24" customHeight="1">
      <c r="A100" s="365"/>
      <c r="B100" s="646"/>
      <c r="C100" s="178"/>
      <c r="D100" s="247"/>
      <c r="E100" s="247"/>
      <c r="F100" s="122" t="s">
        <v>1797</v>
      </c>
      <c r="G100" s="648" t="s">
        <v>1798</v>
      </c>
      <c r="H100" s="649">
        <v>1</v>
      </c>
      <c r="I100" s="650"/>
      <c r="J100" s="647"/>
      <c r="K100" s="647"/>
    </row>
    <row r="101" spans="1:11" s="7" customFormat="1" ht="15.75">
      <c r="A101" s="365"/>
      <c r="B101" s="646"/>
      <c r="C101" s="178"/>
      <c r="D101" s="247"/>
      <c r="E101" s="247"/>
      <c r="F101" s="251" t="s">
        <v>454</v>
      </c>
      <c r="G101" s="651">
        <f>VLOOKUP(F101,'Общий прайс лист'!$A$4:$D$398,2,FALSE)</f>
        <v>0</v>
      </c>
      <c r="H101" s="652">
        <v>1</v>
      </c>
      <c r="I101" s="653">
        <f>VLOOKUP(F101,'Общий прайс лист'!A:D,4,FALSE)</f>
        <v>21900</v>
      </c>
      <c r="J101" s="647"/>
      <c r="K101" s="647"/>
    </row>
    <row r="102" spans="1:11" s="7" customFormat="1" ht="24" customHeight="1">
      <c r="A102" s="365"/>
      <c r="B102" s="170" t="s">
        <v>1632</v>
      </c>
      <c r="C102" s="170"/>
      <c r="D102" s="170"/>
      <c r="E102" s="170"/>
      <c r="F102" s="654">
        <v>920132111001</v>
      </c>
      <c r="G102" s="591" t="s">
        <v>488</v>
      </c>
      <c r="H102" s="592"/>
      <c r="I102" s="593">
        <f>VLOOKUP(F102,'Общий прайс лист'!A:D,4,FALSE)</f>
        <v>9900</v>
      </c>
      <c r="J102" s="642"/>
      <c r="K102" s="643"/>
    </row>
    <row r="103" spans="1:11" s="7" customFormat="1" ht="24">
      <c r="A103" s="365"/>
      <c r="B103" s="170"/>
      <c r="C103" s="170"/>
      <c r="D103" s="170"/>
      <c r="E103" s="170"/>
      <c r="F103" s="656" t="s">
        <v>490</v>
      </c>
      <c r="G103" s="591">
        <f>VLOOKUP(F103,'Общий прайс лист'!$A$4:$D$398,2,FALSE)</f>
        <v>0</v>
      </c>
      <c r="H103" s="592"/>
      <c r="I103" s="593">
        <f>VLOOKUP(F103,'Общий прайс лист'!A:D,4,FALSE)</f>
        <v>5900</v>
      </c>
      <c r="J103" s="642"/>
      <c r="K103" s="643"/>
    </row>
    <row r="104" spans="1:11" s="7" customFormat="1" ht="15.75">
      <c r="A104" s="365"/>
      <c r="B104" s="170"/>
      <c r="C104" s="170"/>
      <c r="D104" s="170"/>
      <c r="E104" s="170"/>
      <c r="F104" s="654">
        <v>920081155550</v>
      </c>
      <c r="G104" s="591" t="s">
        <v>489</v>
      </c>
      <c r="H104" s="592"/>
      <c r="I104" s="593">
        <f>VLOOKUP(F104,'Общий прайс лист'!A:D,4,FALSE)</f>
        <v>7900</v>
      </c>
      <c r="J104" s="642"/>
      <c r="K104" s="643"/>
    </row>
    <row r="105" spans="1:11" s="7" customFormat="1" ht="24" customHeight="1">
      <c r="A105" s="365"/>
      <c r="B105" s="646" t="s">
        <v>1802</v>
      </c>
      <c r="C105" s="178" t="s">
        <v>1629</v>
      </c>
      <c r="D105" s="247" t="s">
        <v>445</v>
      </c>
      <c r="E105" s="247"/>
      <c r="F105" s="74" t="s">
        <v>443</v>
      </c>
      <c r="G105" s="538">
        <f>VLOOKUP(F105,'Общий прайс лист'!$A$4:$D$398,2,FALSE)</f>
        <v>0</v>
      </c>
      <c r="H105" s="537">
        <v>1</v>
      </c>
      <c r="I105" s="539">
        <f>VLOOKUP(F105,'Общий прайс лист'!A:D,4,FALSE)</f>
        <v>69900</v>
      </c>
      <c r="J105" s="647">
        <f>VLOOKUP(D105,'Общий прайс лист'!A:D,4,FALSE)</f>
        <v>89900</v>
      </c>
      <c r="K105" s="647"/>
    </row>
    <row r="106" spans="1:11" s="7" customFormat="1" ht="24" customHeight="1">
      <c r="A106" s="365"/>
      <c r="B106" s="646"/>
      <c r="C106" s="178"/>
      <c r="D106" s="247"/>
      <c r="E106" s="247"/>
      <c r="F106" s="122" t="s">
        <v>1797</v>
      </c>
      <c r="G106" s="648" t="s">
        <v>1803</v>
      </c>
      <c r="H106" s="649">
        <v>1</v>
      </c>
      <c r="I106" s="650"/>
      <c r="J106" s="647"/>
      <c r="K106" s="647"/>
    </row>
    <row r="107" spans="1:11" s="7" customFormat="1" ht="15.75">
      <c r="A107" s="365"/>
      <c r="B107" s="646"/>
      <c r="C107" s="178"/>
      <c r="D107" s="247"/>
      <c r="E107" s="247"/>
      <c r="F107" s="251" t="s">
        <v>454</v>
      </c>
      <c r="G107" s="651">
        <f>VLOOKUP(F107,'Общий прайс лист'!$A$4:$D$398,2,FALSE)</f>
        <v>0</v>
      </c>
      <c r="H107" s="652">
        <v>1</v>
      </c>
      <c r="I107" s="653">
        <f>VLOOKUP(F107,'Общий прайс лист'!A:D,4,FALSE)</f>
        <v>21900</v>
      </c>
      <c r="J107" s="647"/>
      <c r="K107" s="647"/>
    </row>
    <row r="108" spans="1:11" s="7" customFormat="1" ht="24" customHeight="1">
      <c r="A108" s="365"/>
      <c r="B108" s="622" t="s">
        <v>1632</v>
      </c>
      <c r="C108" s="622"/>
      <c r="D108" s="622"/>
      <c r="E108" s="622"/>
      <c r="F108" s="654">
        <v>920132111001</v>
      </c>
      <c r="G108" s="591" t="s">
        <v>488</v>
      </c>
      <c r="H108" s="592"/>
      <c r="I108" s="593">
        <f>VLOOKUP(F108,'Общий прайс лист'!A:D,4,FALSE)</f>
        <v>9900</v>
      </c>
      <c r="J108" s="642"/>
      <c r="K108" s="643"/>
    </row>
    <row r="109" spans="1:11" s="7" customFormat="1" ht="24">
      <c r="A109" s="365"/>
      <c r="B109" s="622"/>
      <c r="C109" s="622"/>
      <c r="D109" s="622"/>
      <c r="E109" s="622"/>
      <c r="F109" s="656" t="s">
        <v>490</v>
      </c>
      <c r="G109" s="591">
        <f>VLOOKUP(F109,'Общий прайс лист'!$A$4:$D$398,2,FALSE)</f>
        <v>0</v>
      </c>
      <c r="H109" s="592"/>
      <c r="I109" s="593">
        <f>VLOOKUP(F109,'Общий прайс лист'!A:D,4,FALSE)</f>
        <v>5900</v>
      </c>
      <c r="J109" s="642"/>
      <c r="K109" s="643"/>
    </row>
    <row r="110" spans="1:11" s="7" customFormat="1" ht="15.75">
      <c r="A110" s="365"/>
      <c r="B110" s="622"/>
      <c r="C110" s="622"/>
      <c r="D110" s="622"/>
      <c r="E110" s="622"/>
      <c r="F110" s="657">
        <v>920081155550</v>
      </c>
      <c r="G110" s="658" t="s">
        <v>489</v>
      </c>
      <c r="H110" s="659"/>
      <c r="I110" s="660">
        <f>VLOOKUP(F110,'Общий прайс лист'!A:D,4,FALSE)</f>
        <v>7900</v>
      </c>
      <c r="J110" s="644"/>
      <c r="K110" s="645"/>
    </row>
    <row r="111" spans="1:9" ht="31.5" customHeight="1">
      <c r="A111" s="661" t="s">
        <v>1804</v>
      </c>
      <c r="B111" s="519"/>
      <c r="C111" s="519"/>
      <c r="D111" s="520"/>
      <c r="E111" s="520"/>
      <c r="F111" s="591" t="s">
        <v>638</v>
      </c>
      <c r="G111" s="591">
        <f>VLOOKUP(F111,'Общий прайс лист'!$A$4:$D$398,2,FALSE)</f>
        <v>0</v>
      </c>
      <c r="H111" s="591" t="s">
        <v>1017</v>
      </c>
      <c r="I111" s="662">
        <f>VLOOKUP(F111,'Общий прайс лист'!A:D,4,FALSE)</f>
        <v>23900</v>
      </c>
    </row>
    <row r="112" spans="1:9" ht="15">
      <c r="A112" s="661"/>
      <c r="B112" s="519"/>
      <c r="C112" s="519"/>
      <c r="D112" s="520"/>
      <c r="E112" s="520"/>
      <c r="F112" s="597" t="s">
        <v>460</v>
      </c>
      <c r="G112" s="597">
        <f>VLOOKUP(F112,'Общий прайс лист'!$A$4:$D$398,2,FALSE)</f>
        <v>0</v>
      </c>
      <c r="H112" s="597" t="s">
        <v>1017</v>
      </c>
      <c r="I112" s="663">
        <f>VLOOKUP(F112,'Общий прайс лист'!A:D,4,FALSE)</f>
        <v>5900</v>
      </c>
    </row>
    <row r="113" spans="1:9" ht="15">
      <c r="A113" s="661"/>
      <c r="B113" s="519"/>
      <c r="C113" s="519"/>
      <c r="D113" s="520"/>
      <c r="E113" s="520"/>
      <c r="F113" s="597" t="s">
        <v>462</v>
      </c>
      <c r="G113" s="597">
        <f>VLOOKUP(F113,'Общий прайс лист'!$A$4:$D$398,2,FALSE)</f>
        <v>0</v>
      </c>
      <c r="H113" s="597" t="s">
        <v>1017</v>
      </c>
      <c r="I113" s="663">
        <f>VLOOKUP(F113,'Общий прайс лист'!A:D,4,FALSE)</f>
        <v>390</v>
      </c>
    </row>
    <row r="114" spans="1:9" ht="15">
      <c r="A114" s="661"/>
      <c r="B114" s="519"/>
      <c r="C114" s="519"/>
      <c r="D114" s="520"/>
      <c r="E114" s="520"/>
      <c r="F114" s="597" t="s">
        <v>464</v>
      </c>
      <c r="G114" s="597">
        <f>VLOOKUP(F114,'Общий прайс лист'!$A$4:$D$398,2,FALSE)</f>
        <v>0</v>
      </c>
      <c r="H114" s="597" t="s">
        <v>1017</v>
      </c>
      <c r="I114" s="663">
        <f>VLOOKUP(F114,'Общий прайс лист'!A:D,4,FALSE)</f>
        <v>1900</v>
      </c>
    </row>
    <row r="115" spans="1:9" ht="15">
      <c r="A115" s="661"/>
      <c r="B115" s="519"/>
      <c r="C115" s="519"/>
      <c r="D115" s="520"/>
      <c r="E115" s="520"/>
      <c r="F115" s="597" t="s">
        <v>466</v>
      </c>
      <c r="G115" s="597">
        <f>VLOOKUP(F115,'Общий прайс лист'!$A$4:$D$398,2,FALSE)</f>
        <v>0</v>
      </c>
      <c r="H115" s="597" t="s">
        <v>1017</v>
      </c>
      <c r="I115" s="663">
        <f>VLOOKUP(F115,'Общий прайс лист'!A:D,4,FALSE)</f>
        <v>8900</v>
      </c>
    </row>
    <row r="116" spans="1:9" ht="15">
      <c r="A116" s="661"/>
      <c r="B116" s="519"/>
      <c r="C116" s="519"/>
      <c r="D116" s="520"/>
      <c r="E116" s="520"/>
      <c r="F116" s="591" t="s">
        <v>468</v>
      </c>
      <c r="G116" s="591">
        <f>VLOOKUP(F116,'Общий прайс лист'!$A$4:$D$398,2,FALSE)</f>
        <v>0</v>
      </c>
      <c r="H116" s="591" t="s">
        <v>1017</v>
      </c>
      <c r="I116" s="662">
        <f>VLOOKUP(F116,'Общий прайс лист'!A:D,4,FALSE)</f>
        <v>13900</v>
      </c>
    </row>
    <row r="117" spans="1:9" ht="15">
      <c r="A117" s="661"/>
      <c r="B117" s="519"/>
      <c r="C117" s="519"/>
      <c r="D117" s="520"/>
      <c r="E117" s="520"/>
      <c r="F117" s="597" t="s">
        <v>470</v>
      </c>
      <c r="G117" s="597">
        <f>VLOOKUP(F117,'Общий прайс лист'!$A$4:$D$398,2,FALSE)</f>
        <v>0</v>
      </c>
      <c r="H117" s="597" t="s">
        <v>1017</v>
      </c>
      <c r="I117" s="663">
        <f>VLOOKUP(F117,'Общий прайс лист'!A:D,4,FALSE)</f>
        <v>5900</v>
      </c>
    </row>
    <row r="118" spans="1:9" ht="15">
      <c r="A118" s="661"/>
      <c r="B118" s="519"/>
      <c r="C118" s="519"/>
      <c r="D118" s="520"/>
      <c r="E118" s="520"/>
      <c r="F118" s="597" t="s">
        <v>472</v>
      </c>
      <c r="G118" s="597">
        <f>VLOOKUP(F118,'Общий прайс лист'!$A$4:$D$398,2,FALSE)</f>
        <v>0</v>
      </c>
      <c r="H118" s="597" t="s">
        <v>1017</v>
      </c>
      <c r="I118" s="663">
        <f>VLOOKUP(F118,'Общий прайс лист'!A:D,4,FALSE)</f>
        <v>4900</v>
      </c>
    </row>
    <row r="119" spans="1:9" ht="15">
      <c r="A119" s="661"/>
      <c r="B119" s="519"/>
      <c r="C119" s="519"/>
      <c r="D119" s="520"/>
      <c r="E119" s="520"/>
      <c r="F119" s="597" t="s">
        <v>474</v>
      </c>
      <c r="G119" s="597">
        <f>VLOOKUP(F119,'Общий прайс лист'!$A$4:$D$398,2,FALSE)</f>
        <v>0</v>
      </c>
      <c r="H119" s="597" t="s">
        <v>1017</v>
      </c>
      <c r="I119" s="663">
        <f>VLOOKUP(F119,'Общий прайс лист'!A:D,4,FALSE)</f>
        <v>5900</v>
      </c>
    </row>
    <row r="120" spans="1:9" ht="15">
      <c r="A120" s="661"/>
      <c r="B120" s="519"/>
      <c r="C120" s="519"/>
      <c r="D120" s="520"/>
      <c r="E120" s="520"/>
      <c r="F120" s="597" t="s">
        <v>476</v>
      </c>
      <c r="G120" s="597">
        <f>VLOOKUP(F120,'Общий прайс лист'!$A$4:$D$398,2,FALSE)</f>
        <v>0</v>
      </c>
      <c r="H120" s="597" t="s">
        <v>1017</v>
      </c>
      <c r="I120" s="663">
        <f>VLOOKUP(F120,'Общий прайс лист'!A:D,4,FALSE)</f>
        <v>7900</v>
      </c>
    </row>
    <row r="121" spans="1:9" ht="15">
      <c r="A121" s="661"/>
      <c r="B121" s="519"/>
      <c r="C121" s="519"/>
      <c r="D121" s="520"/>
      <c r="E121" s="520"/>
      <c r="F121" s="597" t="s">
        <v>510</v>
      </c>
      <c r="G121" s="597">
        <f>VLOOKUP(F121,'Общий прайс лист'!$A$4:$D$398,2,FALSE)</f>
        <v>0</v>
      </c>
      <c r="H121" s="597" t="s">
        <v>1017</v>
      </c>
      <c r="I121" s="663">
        <f>VLOOKUP(F121,'Общий прайс лист'!A:D,4,FALSE)</f>
        <v>6900</v>
      </c>
    </row>
    <row r="122" spans="1:9" ht="15">
      <c r="A122" s="661"/>
      <c r="B122" s="519"/>
      <c r="C122" s="519"/>
      <c r="D122" s="520"/>
      <c r="E122" s="520"/>
      <c r="F122" s="597" t="s">
        <v>512</v>
      </c>
      <c r="G122" s="597">
        <f>VLOOKUP(F122,'Общий прайс лист'!$A$4:$D$398,2,FALSE)</f>
        <v>0</v>
      </c>
      <c r="H122" s="597" t="s">
        <v>1017</v>
      </c>
      <c r="I122" s="663">
        <f>VLOOKUP(F122,'Общий прайс лист'!A:D,4,FALSE)</f>
        <v>2900</v>
      </c>
    </row>
    <row r="123" spans="1:9" ht="15">
      <c r="A123" s="661"/>
      <c r="B123" s="519"/>
      <c r="C123" s="519"/>
      <c r="D123" s="520"/>
      <c r="E123" s="520"/>
      <c r="F123" s="597" t="s">
        <v>482</v>
      </c>
      <c r="G123" s="597">
        <f>VLOOKUP(F123,'Общий прайс лист'!$A$4:$D$398,2,FALSE)</f>
        <v>0</v>
      </c>
      <c r="H123" s="597" t="s">
        <v>1017</v>
      </c>
      <c r="I123" s="663">
        <f>VLOOKUP(F123,'Общий прайс лист'!A:D,4,FALSE)</f>
        <v>11900</v>
      </c>
    </row>
    <row r="124" spans="1:9" ht="15">
      <c r="A124" s="661"/>
      <c r="B124" s="519"/>
      <c r="C124" s="519"/>
      <c r="D124" s="520"/>
      <c r="E124" s="520"/>
      <c r="F124" s="597" t="s">
        <v>484</v>
      </c>
      <c r="G124" s="597">
        <f>VLOOKUP(F124,'Общий прайс лист'!$A$4:$D$398,2,FALSE)</f>
        <v>0</v>
      </c>
      <c r="H124" s="597" t="s">
        <v>1017</v>
      </c>
      <c r="I124" s="663">
        <f>VLOOKUP(F124,'Общий прайс лист'!A:D,4,FALSE)</f>
        <v>13900</v>
      </c>
    </row>
    <row r="125" spans="1:9" ht="15">
      <c r="A125" s="661"/>
      <c r="B125" s="519"/>
      <c r="C125" s="519"/>
      <c r="D125" s="520"/>
      <c r="E125" s="520"/>
      <c r="F125" s="597" t="s">
        <v>480</v>
      </c>
      <c r="G125" s="597">
        <f>VLOOKUP(F125,'Общий прайс лист'!$A$4:$D$398,2,FALSE)</f>
        <v>0</v>
      </c>
      <c r="H125" s="597" t="s">
        <v>1017</v>
      </c>
      <c r="I125" s="663">
        <f>VLOOKUP(F125,'Общий прайс лист'!A:D,4,FALSE)</f>
        <v>4900</v>
      </c>
    </row>
    <row r="126" spans="1:9" ht="15">
      <c r="A126" s="661"/>
      <c r="B126" s="519"/>
      <c r="C126" s="519"/>
      <c r="D126" s="520"/>
      <c r="E126" s="520"/>
      <c r="F126" s="597" t="s">
        <v>516</v>
      </c>
      <c r="G126" s="597">
        <f>VLOOKUP(F126,'Общий прайс лист'!$A$4:$D$398,2,FALSE)</f>
        <v>0</v>
      </c>
      <c r="H126" s="597" t="s">
        <v>1017</v>
      </c>
      <c r="I126" s="663">
        <f>VLOOKUP(F126,'Общий прайс лист'!A:D,4,FALSE)</f>
        <v>5900</v>
      </c>
    </row>
    <row r="127" spans="1:9" ht="15">
      <c r="A127" s="661"/>
      <c r="B127" s="519"/>
      <c r="C127" s="519"/>
      <c r="D127" s="520"/>
      <c r="E127" s="520"/>
      <c r="F127" s="597" t="s">
        <v>478</v>
      </c>
      <c r="G127" s="597">
        <f>VLOOKUP(F127,'Общий прайс лист'!$A$4:$D$398,2,FALSE)</f>
        <v>0</v>
      </c>
      <c r="H127" s="597" t="s">
        <v>1017</v>
      </c>
      <c r="I127" s="663">
        <f>VLOOKUP(F127,'Общий прайс лист'!A:D,4,FALSE)</f>
        <v>3900</v>
      </c>
    </row>
  </sheetData>
  <sheetProtection selectLockedCells="1" selectUnlockedCells="1"/>
  <mergeCells count="90">
    <mergeCell ref="C1:F1"/>
    <mergeCell ref="J1:K1"/>
    <mergeCell ref="A2:A11"/>
    <mergeCell ref="B2:B3"/>
    <mergeCell ref="C2:C3"/>
    <mergeCell ref="D2:E3"/>
    <mergeCell ref="J2:K3"/>
    <mergeCell ref="B5:B7"/>
    <mergeCell ref="C5:C7"/>
    <mergeCell ref="D5:E7"/>
    <mergeCell ref="J5:K7"/>
    <mergeCell ref="B8:E11"/>
    <mergeCell ref="A12:A23"/>
    <mergeCell ref="B12:B14"/>
    <mergeCell ref="C12:C14"/>
    <mergeCell ref="D12:D14"/>
    <mergeCell ref="E12:E14"/>
    <mergeCell ref="J12:K14"/>
    <mergeCell ref="B15:B17"/>
    <mergeCell ref="C15:C17"/>
    <mergeCell ref="D15:D17"/>
    <mergeCell ref="E15:E17"/>
    <mergeCell ref="J15:K17"/>
    <mergeCell ref="B18:E23"/>
    <mergeCell ref="A24:A33"/>
    <mergeCell ref="B24:B27"/>
    <mergeCell ref="C24:C27"/>
    <mergeCell ref="D24:E27"/>
    <mergeCell ref="J24:K27"/>
    <mergeCell ref="B28:E33"/>
    <mergeCell ref="A34:A43"/>
    <mergeCell ref="B34:B37"/>
    <mergeCell ref="C34:C37"/>
    <mergeCell ref="D34:E37"/>
    <mergeCell ref="J34:K37"/>
    <mergeCell ref="B38:E43"/>
    <mergeCell ref="A44:A53"/>
    <mergeCell ref="B44:B47"/>
    <mergeCell ref="C44:C47"/>
    <mergeCell ref="D44:E47"/>
    <mergeCell ref="J44:K47"/>
    <mergeCell ref="B48:E53"/>
    <mergeCell ref="A54:A80"/>
    <mergeCell ref="B54:B56"/>
    <mergeCell ref="C54:C56"/>
    <mergeCell ref="D54:E56"/>
    <mergeCell ref="J54:K56"/>
    <mergeCell ref="B57:E59"/>
    <mergeCell ref="B60:B61"/>
    <mergeCell ref="C60:C61"/>
    <mergeCell ref="D60:E61"/>
    <mergeCell ref="J60:K61"/>
    <mergeCell ref="B62:E66"/>
    <mergeCell ref="B67:B68"/>
    <mergeCell ref="C67:C68"/>
    <mergeCell ref="D67:E68"/>
    <mergeCell ref="J67:K68"/>
    <mergeCell ref="B69:E73"/>
    <mergeCell ref="B74:B75"/>
    <mergeCell ref="C74:C75"/>
    <mergeCell ref="D74:E75"/>
    <mergeCell ref="J74:K75"/>
    <mergeCell ref="B76:E80"/>
    <mergeCell ref="A81:A110"/>
    <mergeCell ref="B81:B83"/>
    <mergeCell ref="C81:C83"/>
    <mergeCell ref="D81:E83"/>
    <mergeCell ref="J81:K83"/>
    <mergeCell ref="B84:E86"/>
    <mergeCell ref="B87:B89"/>
    <mergeCell ref="C87:C89"/>
    <mergeCell ref="D87:E89"/>
    <mergeCell ref="J87:K89"/>
    <mergeCell ref="B90:E92"/>
    <mergeCell ref="B93:B95"/>
    <mergeCell ref="C93:C95"/>
    <mergeCell ref="D93:E95"/>
    <mergeCell ref="J93:K95"/>
    <mergeCell ref="B96:E98"/>
    <mergeCell ref="B99:B101"/>
    <mergeCell ref="C99:C101"/>
    <mergeCell ref="D99:E101"/>
    <mergeCell ref="J99:K101"/>
    <mergeCell ref="B102:E104"/>
    <mergeCell ref="B105:B107"/>
    <mergeCell ref="C105:C107"/>
    <mergeCell ref="D105:E107"/>
    <mergeCell ref="J105:K107"/>
    <mergeCell ref="B108:E110"/>
    <mergeCell ref="A111:A127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0"/>
  <sheetViews>
    <sheetView zoomScaleSheetLayoutView="110" workbookViewId="0" topLeftCell="A76">
      <selection activeCell="B98" sqref="B98"/>
    </sheetView>
  </sheetViews>
  <sheetFormatPr defaultColWidth="9.140625" defaultRowHeight="15"/>
  <cols>
    <col min="1" max="1" width="21.28125" style="519" customWidth="1"/>
    <col min="2" max="2" width="58.140625" style="519" customWidth="1"/>
    <col min="3" max="3" width="6.7109375" style="664" customWidth="1"/>
    <col min="4" max="4" width="12.140625" style="664" customWidth="1"/>
    <col min="5" max="16384" width="8.7109375" style="0" customWidth="1"/>
  </cols>
  <sheetData>
    <row r="1" spans="1:4" ht="15.75">
      <c r="A1" s="665" t="s">
        <v>1805</v>
      </c>
      <c r="B1" s="666" t="s">
        <v>32</v>
      </c>
      <c r="C1" s="666" t="s">
        <v>1806</v>
      </c>
      <c r="D1" s="667" t="s">
        <v>1807</v>
      </c>
    </row>
    <row r="2" spans="1:4" s="7" customFormat="1" ht="15">
      <c r="A2" s="668" t="s">
        <v>1808</v>
      </c>
      <c r="B2" s="668"/>
      <c r="C2" s="669"/>
      <c r="D2" s="669"/>
    </row>
    <row r="3" spans="1:4" s="7" customFormat="1" ht="15.75">
      <c r="A3" s="670" t="s">
        <v>721</v>
      </c>
      <c r="B3" s="670">
        <f>VLOOKUP(A3,'Общий прайс лист'!A:B,2,FALSE)</f>
        <v>0</v>
      </c>
      <c r="C3" s="671" t="s">
        <v>42</v>
      </c>
      <c r="D3" s="672">
        <f>VLOOKUP(A3,'Общий прайс лист'!A:D,4,FALSE)</f>
        <v>9900</v>
      </c>
    </row>
    <row r="4" spans="1:4" s="7" customFormat="1" ht="15">
      <c r="A4" s="673" t="s">
        <v>723</v>
      </c>
      <c r="B4" s="674">
        <f>VLOOKUP(A4,'Общий прайс лист'!A:B,2,FALSE)</f>
        <v>0</v>
      </c>
      <c r="C4" s="675" t="s">
        <v>42</v>
      </c>
      <c r="D4" s="676">
        <f>VLOOKUP(A4,'Общий прайс лист'!A:D,4,FALSE)</f>
        <v>4900</v>
      </c>
    </row>
    <row r="5" spans="1:4" s="7" customFormat="1" ht="15.75">
      <c r="A5" s="677" t="s">
        <v>725</v>
      </c>
      <c r="B5" s="678">
        <f>VLOOKUP(A5,'Общий прайс лист'!A:B,2,FALSE)</f>
        <v>0</v>
      </c>
      <c r="C5" s="679" t="s">
        <v>42</v>
      </c>
      <c r="D5" s="680">
        <f>VLOOKUP(A5,'Общий прайс лист'!A:D,4,FALSE)</f>
        <v>22900</v>
      </c>
    </row>
    <row r="6" spans="1:4" s="7" customFormat="1" ht="15">
      <c r="A6" s="681" t="s">
        <v>727</v>
      </c>
      <c r="B6" s="681">
        <f>VLOOKUP(A6,'Общий прайс лист'!A:B,2,FALSE)</f>
        <v>0</v>
      </c>
      <c r="C6" s="682" t="s">
        <v>42</v>
      </c>
      <c r="D6" s="683">
        <f>VLOOKUP(A6,'Общий прайс лист'!A:D,4,FALSE)</f>
        <v>3900</v>
      </c>
    </row>
    <row r="7" spans="1:4" s="7" customFormat="1" ht="15">
      <c r="A7" s="684" t="s">
        <v>729</v>
      </c>
      <c r="B7" s="684">
        <f>VLOOKUP(A7,'Общий прайс лист'!A:B,2,FALSE)</f>
        <v>0</v>
      </c>
      <c r="C7" s="449" t="s">
        <v>42</v>
      </c>
      <c r="D7" s="685">
        <f>VLOOKUP(A7,'Общий прайс лист'!A:D,4,FALSE)</f>
        <v>31900</v>
      </c>
    </row>
    <row r="8" spans="1:4" s="7" customFormat="1" ht="26.25">
      <c r="A8" s="684" t="s">
        <v>731</v>
      </c>
      <c r="B8" s="684">
        <f>VLOOKUP(A8,'Общий прайс лист'!A:B,2,FALSE)</f>
        <v>0</v>
      </c>
      <c r="C8" s="449" t="s">
        <v>42</v>
      </c>
      <c r="D8" s="685">
        <f>VLOOKUP(A8,'Общий прайс лист'!A:D,4,FALSE)</f>
        <v>22900</v>
      </c>
    </row>
    <row r="9" spans="1:4" s="7" customFormat="1" ht="27.75" customHeight="1">
      <c r="A9" s="686" t="s">
        <v>733</v>
      </c>
      <c r="B9" s="687">
        <f>VLOOKUP(A9,'Общий прайс лист'!A:B,2,FALSE)</f>
        <v>0</v>
      </c>
      <c r="C9" s="688" t="s">
        <v>39</v>
      </c>
      <c r="D9" s="689">
        <f>VLOOKUP(A9,'Общий прайс лист'!A:D,4,FALSE)</f>
        <v>96900</v>
      </c>
    </row>
    <row r="10" spans="1:4" s="7" customFormat="1" ht="15">
      <c r="A10" s="690" t="s">
        <v>735</v>
      </c>
      <c r="B10" s="690">
        <f>VLOOKUP(A10,'Общий прайс лист'!A:B,2,FALSE)</f>
        <v>0</v>
      </c>
      <c r="C10" s="682" t="s">
        <v>42</v>
      </c>
      <c r="D10" s="683">
        <f>VLOOKUP(A10,'Общий прайс лист'!A:D,4,FALSE)</f>
        <v>22900</v>
      </c>
    </row>
    <row r="11" spans="1:4" s="7" customFormat="1" ht="15">
      <c r="A11" s="684" t="s">
        <v>737</v>
      </c>
      <c r="B11" s="684">
        <f>VLOOKUP(A11,'Общий прайс лист'!A:B,2,FALSE)</f>
        <v>0</v>
      </c>
      <c r="C11" s="449" t="s">
        <v>42</v>
      </c>
      <c r="D11" s="685">
        <f>VLOOKUP(A11,'Общий прайс лист'!A:D,4,FALSE)</f>
        <v>6900</v>
      </c>
    </row>
    <row r="12" spans="1:4" s="7" customFormat="1" ht="15">
      <c r="A12" s="684" t="s">
        <v>739</v>
      </c>
      <c r="B12" s="684">
        <f>VLOOKUP(A12,'Общий прайс лист'!A:B,2,FALSE)</f>
        <v>0</v>
      </c>
      <c r="C12" s="691" t="s">
        <v>39</v>
      </c>
      <c r="D12" s="685">
        <f>VLOOKUP(A12,'Общий прайс лист'!A:D,4,FALSE)</f>
        <v>40900</v>
      </c>
    </row>
    <row r="13" spans="1:4" ht="15">
      <c r="A13" s="684" t="s">
        <v>741</v>
      </c>
      <c r="B13" s="684">
        <f>VLOOKUP(A13,'Общий прайс лист'!A:B,2,FALSE)</f>
        <v>0</v>
      </c>
      <c r="C13" s="449" t="s">
        <v>42</v>
      </c>
      <c r="D13" s="685">
        <f>VLOOKUP(A13,'Общий прайс лист'!A:D,4,FALSE)</f>
        <v>10900</v>
      </c>
    </row>
    <row r="14" spans="1:4" s="7" customFormat="1" ht="15.75">
      <c r="A14" s="684" t="s">
        <v>743</v>
      </c>
      <c r="B14" s="684">
        <f>VLOOKUP(A14,'Общий прайс лист'!A:B,2,FALSE)</f>
        <v>0</v>
      </c>
      <c r="C14" s="449" t="s">
        <v>42</v>
      </c>
      <c r="D14" s="685">
        <f>VLOOKUP(A14,'Общий прайс лист'!A:D,4,FALSE)</f>
        <v>10900</v>
      </c>
    </row>
    <row r="15" spans="1:4" s="7" customFormat="1" ht="15.75">
      <c r="A15" s="692" t="s">
        <v>745</v>
      </c>
      <c r="B15" s="693">
        <f>VLOOKUP(A15,'Общий прайс лист'!A:B,2,FALSE)</f>
        <v>0</v>
      </c>
      <c r="C15" s="694" t="s">
        <v>42</v>
      </c>
      <c r="D15" s="695">
        <f>VLOOKUP(A15,'Общий прайс лист'!A:D,4,FALSE)</f>
        <v>4900</v>
      </c>
    </row>
    <row r="16" spans="1:4" s="7" customFormat="1" ht="15.75">
      <c r="A16" s="692" t="s">
        <v>747</v>
      </c>
      <c r="B16" s="693">
        <f>VLOOKUP(A16,'Общий прайс лист'!A:B,2,FALSE)</f>
        <v>0</v>
      </c>
      <c r="C16" s="694" t="s">
        <v>39</v>
      </c>
      <c r="D16" s="695">
        <f>VLOOKUP(A16,'Общий прайс лист'!A:D,4,FALSE)</f>
        <v>45900</v>
      </c>
    </row>
    <row r="17" spans="1:4" s="7" customFormat="1" ht="15.75">
      <c r="A17" s="696" t="s">
        <v>749</v>
      </c>
      <c r="B17" s="697">
        <f>VLOOKUP(A17,'Общий прайс лист'!A:B,2,FALSE)</f>
        <v>0</v>
      </c>
      <c r="C17" s="698" t="s">
        <v>42</v>
      </c>
      <c r="D17" s="699">
        <f>VLOOKUP(A17,'Общий прайс лист'!A:D,4,FALSE)</f>
        <v>5900</v>
      </c>
    </row>
    <row r="18" spans="1:4" s="7" customFormat="1" ht="15.75">
      <c r="A18" s="696" t="s">
        <v>751</v>
      </c>
      <c r="B18" s="697">
        <f>VLOOKUP(A18,'Общий прайс лист'!A:B,2,FALSE)</f>
        <v>0</v>
      </c>
      <c r="C18" s="698" t="s">
        <v>39</v>
      </c>
      <c r="D18" s="699">
        <f>VLOOKUP(A18,'Общий прайс лист'!A:D,4,FALSE)</f>
        <v>55900</v>
      </c>
    </row>
    <row r="19" spans="1:4" s="7" customFormat="1" ht="15">
      <c r="A19" s="684" t="s">
        <v>755</v>
      </c>
      <c r="B19" s="684">
        <f>VLOOKUP(A19,'Общий прайс лист'!A:B,2,FALSE)</f>
        <v>0</v>
      </c>
      <c r="C19" s="449" t="s">
        <v>39</v>
      </c>
      <c r="D19" s="685">
        <f>VLOOKUP(A19,'Общий прайс лист'!A:D,4,FALSE)</f>
        <v>22900</v>
      </c>
    </row>
    <row r="20" spans="1:4" s="7" customFormat="1" ht="15">
      <c r="A20" s="684" t="s">
        <v>757</v>
      </c>
      <c r="B20" s="684">
        <f>VLOOKUP(A20,'Общий прайс лист'!A:B,2,FALSE)</f>
        <v>0</v>
      </c>
      <c r="C20" s="449" t="s">
        <v>39</v>
      </c>
      <c r="D20" s="685">
        <f>VLOOKUP(A20,'Общий прайс лист'!A:D,4,FALSE)</f>
        <v>110900</v>
      </c>
    </row>
    <row r="21" spans="1:4" s="7" customFormat="1" ht="15.75">
      <c r="A21" s="700" t="s">
        <v>759</v>
      </c>
      <c r="B21" s="700">
        <f>VLOOKUP(A21,'Общий прайс лист'!A:B,2,FALSE)</f>
        <v>0</v>
      </c>
      <c r="C21" s="671" t="s">
        <v>39</v>
      </c>
      <c r="D21" s="672">
        <f>VLOOKUP(A21,'Общий прайс лист'!A:D,4,FALSE)</f>
        <v>210900</v>
      </c>
    </row>
    <row r="22" spans="1:4" s="7" customFormat="1" ht="15.75" customHeight="1">
      <c r="A22" s="701" t="s">
        <v>1809</v>
      </c>
      <c r="B22" s="701"/>
      <c r="C22" s="701"/>
      <c r="D22" s="701"/>
    </row>
    <row r="23" spans="1:4" s="7" customFormat="1" ht="25.5">
      <c r="A23" s="702" t="s">
        <v>761</v>
      </c>
      <c r="B23" s="702">
        <f>VLOOKUP(A23,'Общий прайс лист'!A:B,2,FALSE)</f>
        <v>0</v>
      </c>
      <c r="C23" s="703" t="s">
        <v>39</v>
      </c>
      <c r="D23" s="704">
        <f>VLOOKUP(A23,'Общий прайс лист'!A:D,4,FALSE)</f>
        <v>217900</v>
      </c>
    </row>
    <row r="24" spans="1:4" s="7" customFormat="1" ht="15">
      <c r="A24" s="705" t="s">
        <v>763</v>
      </c>
      <c r="B24" s="706">
        <f>VLOOKUP(A24,'Общий прайс лист'!A:B,2,FALSE)</f>
        <v>0</v>
      </c>
      <c r="C24" s="707" t="s">
        <v>39</v>
      </c>
      <c r="D24" s="708">
        <f>VLOOKUP(A24,'Общий прайс лист'!A:D,4,FALSE)</f>
        <v>23900</v>
      </c>
    </row>
    <row r="25" spans="1:4" s="7" customFormat="1" ht="15">
      <c r="A25" s="705" t="s">
        <v>765</v>
      </c>
      <c r="B25" s="706">
        <f>VLOOKUP(A25,'Общий прайс лист'!A:B,2,FALSE)</f>
        <v>0</v>
      </c>
      <c r="C25" s="707" t="s">
        <v>39</v>
      </c>
      <c r="D25" s="708">
        <f>VLOOKUP(A25,'Общий прайс лист'!A:D,4,FALSE)</f>
        <v>110900</v>
      </c>
    </row>
    <row r="26" spans="1:4" s="7" customFormat="1" ht="15">
      <c r="A26" s="705" t="s">
        <v>767</v>
      </c>
      <c r="B26" s="706">
        <f>VLOOKUP(A26,'Общий прайс лист'!A:B,2,FALSE)</f>
        <v>0</v>
      </c>
      <c r="C26" s="707" t="s">
        <v>39</v>
      </c>
      <c r="D26" s="708">
        <f>VLOOKUP(A26,'Общий прайс лист'!A:D,4,FALSE)</f>
        <v>220900</v>
      </c>
    </row>
    <row r="27" spans="1:4" s="7" customFormat="1" ht="25.5">
      <c r="A27" s="709" t="s">
        <v>769</v>
      </c>
      <c r="B27" s="702">
        <f>VLOOKUP(A27,'Общий прайс лист'!A:B,2,FALSE)</f>
        <v>0</v>
      </c>
      <c r="C27" s="703" t="s">
        <v>39</v>
      </c>
      <c r="D27" s="710">
        <f>VLOOKUP(A27,'Общий прайс лист'!A:D,4,FALSE)</f>
        <v>227900</v>
      </c>
    </row>
    <row r="28" spans="1:4" s="7" customFormat="1" ht="25.5">
      <c r="A28" s="711" t="s">
        <v>771</v>
      </c>
      <c r="B28" s="711">
        <f>VLOOKUP(A28,'Общий прайс лист'!A:B,2,FALSE)</f>
        <v>0</v>
      </c>
      <c r="C28" s="712" t="s">
        <v>39</v>
      </c>
      <c r="D28" s="713">
        <f>VLOOKUP(A28,'Общий прайс лист'!A:D,4,FALSE)</f>
        <v>11900</v>
      </c>
    </row>
    <row r="29" spans="1:4" s="7" customFormat="1" ht="15">
      <c r="A29" s="711" t="s">
        <v>773</v>
      </c>
      <c r="B29" s="711">
        <f>VLOOKUP(A29,'Общий прайс лист'!A:B,2,FALSE)</f>
        <v>0</v>
      </c>
      <c r="C29" s="712" t="s">
        <v>39</v>
      </c>
      <c r="D29" s="713">
        <f>VLOOKUP(A29,'Общий прайс лист'!A:D,4,FALSE)</f>
        <v>30900</v>
      </c>
    </row>
    <row r="30" spans="1:4" s="7" customFormat="1" ht="15">
      <c r="A30" s="711" t="s">
        <v>775</v>
      </c>
      <c r="B30" s="711">
        <f>VLOOKUP(A30,'Общий прайс лист'!A:B,2,FALSE)</f>
        <v>0</v>
      </c>
      <c r="C30" s="712" t="s">
        <v>39</v>
      </c>
      <c r="D30" s="713">
        <f>VLOOKUP(A30,'Общий прайс лист'!A:D,4,FALSE)</f>
        <v>149900</v>
      </c>
    </row>
    <row r="31" spans="1:4" s="7" customFormat="1" ht="15">
      <c r="A31" s="711" t="s">
        <v>777</v>
      </c>
      <c r="B31" s="711">
        <f>VLOOKUP(A31,'Общий прайс лист'!A:B,2,FALSE)</f>
        <v>0</v>
      </c>
      <c r="C31" s="712" t="s">
        <v>39</v>
      </c>
      <c r="D31" s="713">
        <f>VLOOKUP(A31,'Общий прайс лист'!A:D,4,FALSE)</f>
        <v>289900</v>
      </c>
    </row>
    <row r="32" spans="1:4" s="7" customFormat="1" ht="25.5">
      <c r="A32" s="711" t="s">
        <v>779</v>
      </c>
      <c r="B32" s="711">
        <f>VLOOKUP(A32,'Общий прайс лист'!A:B,2,FALSE)</f>
        <v>0</v>
      </c>
      <c r="C32" s="712" t="s">
        <v>39</v>
      </c>
      <c r="D32" s="713">
        <f>VLOOKUP(A32,'Общий прайс лист'!A:D,4,FALSE)</f>
        <v>242900</v>
      </c>
    </row>
    <row r="33" spans="1:4" s="7" customFormat="1" ht="15">
      <c r="A33" s="684" t="s">
        <v>781</v>
      </c>
      <c r="B33" s="690">
        <f>VLOOKUP(A33,'Общий прайс лист'!A:B,2,FALSE)</f>
        <v>0</v>
      </c>
      <c r="C33" s="449" t="s">
        <v>39</v>
      </c>
      <c r="D33" s="685">
        <f>VLOOKUP(A33,'Общий прайс лист'!A:D,4,FALSE)</f>
        <v>25900</v>
      </c>
    </row>
    <row r="34" spans="1:4" s="7" customFormat="1" ht="15">
      <c r="A34" s="684" t="s">
        <v>783</v>
      </c>
      <c r="B34" s="690">
        <f>VLOOKUP(A34,'Общий прайс лист'!A:B,2,FALSE)</f>
        <v>0</v>
      </c>
      <c r="C34" s="449" t="s">
        <v>39</v>
      </c>
      <c r="D34" s="685">
        <f>VLOOKUP(A34,'Общий прайс лист'!A:D,4,FALSE)</f>
        <v>125900</v>
      </c>
    </row>
    <row r="35" spans="1:4" s="7" customFormat="1" ht="15.75">
      <c r="A35" s="684" t="s">
        <v>785</v>
      </c>
      <c r="B35" s="690">
        <f>VLOOKUP(A35,'Общий прайс лист'!A:B,2,FALSE)</f>
        <v>0</v>
      </c>
      <c r="C35" s="449" t="s">
        <v>39</v>
      </c>
      <c r="D35" s="685">
        <f>VLOOKUP(A35,'Общий прайс лист'!A:D,4,FALSE)</f>
        <v>211900</v>
      </c>
    </row>
    <row r="36" spans="1:4" s="7" customFormat="1" ht="15.75" customHeight="1">
      <c r="A36" s="701" t="s">
        <v>1810</v>
      </c>
      <c r="B36" s="701"/>
      <c r="C36" s="701"/>
      <c r="D36" s="701"/>
    </row>
    <row r="37" spans="1:4" s="7" customFormat="1" ht="26.25">
      <c r="A37" s="714" t="s">
        <v>787</v>
      </c>
      <c r="B37" s="715">
        <f>VLOOKUP(A37,'Общий прайс лист'!A:B,2,FALSE)</f>
        <v>0</v>
      </c>
      <c r="C37" s="716" t="s">
        <v>39</v>
      </c>
      <c r="D37" s="717">
        <f>VLOOKUP(A37,'Общий прайс лист'!A:D,4,FALSE)</f>
        <v>218900</v>
      </c>
    </row>
    <row r="38" spans="1:4" s="7" customFormat="1" ht="15">
      <c r="A38" s="684" t="s">
        <v>789</v>
      </c>
      <c r="B38" s="684">
        <f>VLOOKUP(A38,'Общий прайс лист'!A:B,2,FALSE)</f>
        <v>0</v>
      </c>
      <c r="C38" s="449" t="s">
        <v>39</v>
      </c>
      <c r="D38" s="685">
        <f>VLOOKUP(A38,'Общий прайс лист'!A:D,4,FALSE)</f>
        <v>27900</v>
      </c>
    </row>
    <row r="39" spans="1:4" s="7" customFormat="1" ht="15">
      <c r="A39" s="684" t="s">
        <v>791</v>
      </c>
      <c r="B39" s="684">
        <f>VLOOKUP(A39,'Общий прайс лист'!A:B,2,FALSE)</f>
        <v>0</v>
      </c>
      <c r="C39" s="449" t="s">
        <v>39</v>
      </c>
      <c r="D39" s="685">
        <f>VLOOKUP(A39,'Общий прайс лист'!A:D,4,FALSE)</f>
        <v>129900</v>
      </c>
    </row>
    <row r="40" spans="1:4" s="7" customFormat="1" ht="15.75">
      <c r="A40" s="684" t="s">
        <v>793</v>
      </c>
      <c r="B40" s="684">
        <f>VLOOKUP(A40,'Общий прайс лист'!A:B,2,FALSE)</f>
        <v>0</v>
      </c>
      <c r="C40" s="449" t="s">
        <v>39</v>
      </c>
      <c r="D40" s="685">
        <f>VLOOKUP(A40,'Общий прайс лист'!A:D,4,FALSE)</f>
        <v>224900</v>
      </c>
    </row>
    <row r="41" spans="1:4" s="7" customFormat="1" ht="15.75" customHeight="1">
      <c r="A41" s="701" t="s">
        <v>1810</v>
      </c>
      <c r="B41" s="701"/>
      <c r="C41" s="701"/>
      <c r="D41" s="701"/>
    </row>
    <row r="42" spans="1:4" s="7" customFormat="1" ht="26.25">
      <c r="A42" s="714" t="s">
        <v>795</v>
      </c>
      <c r="B42" s="718">
        <f>VLOOKUP(A42,'Общий прайс лист'!A:B,2,FALSE)</f>
        <v>0</v>
      </c>
      <c r="C42" s="716" t="s">
        <v>39</v>
      </c>
      <c r="D42" s="717">
        <f>VLOOKUP(A42,'Общий прайс лист'!A:D,4,FALSE)</f>
        <v>231900</v>
      </c>
    </row>
    <row r="43" spans="1:4" ht="15">
      <c r="A43" s="668" t="s">
        <v>1811</v>
      </c>
      <c r="B43" s="668"/>
      <c r="C43" s="669"/>
      <c r="D43" s="719"/>
    </row>
    <row r="44" spans="1:4" ht="15">
      <c r="A44" s="684" t="s">
        <v>651</v>
      </c>
      <c r="B44" s="684">
        <f>VLOOKUP(A44,'Общий прайс лист'!A:B,2,FALSE)</f>
        <v>0</v>
      </c>
      <c r="C44" s="449" t="s">
        <v>39</v>
      </c>
      <c r="D44" s="685">
        <f>VLOOKUP(A44,'Общий прайс лист'!A:D,4,FALSE)</f>
        <v>15900</v>
      </c>
    </row>
    <row r="45" spans="1:4" ht="15">
      <c r="A45" s="684" t="s">
        <v>653</v>
      </c>
      <c r="B45" s="684">
        <f>VLOOKUP(A45,'Общий прайс лист'!A:B,2,FALSE)</f>
        <v>0</v>
      </c>
      <c r="C45" s="449" t="s">
        <v>39</v>
      </c>
      <c r="D45" s="685">
        <f>VLOOKUP(A45,'Общий прайс лист'!A:D,4,FALSE)</f>
        <v>81900</v>
      </c>
    </row>
    <row r="46" spans="1:4" ht="15">
      <c r="A46" s="684" t="s">
        <v>655</v>
      </c>
      <c r="B46" s="684">
        <f>VLOOKUP(A46,'Общий прайс лист'!A:B,2,FALSE)</f>
        <v>0</v>
      </c>
      <c r="C46" s="449" t="s">
        <v>39</v>
      </c>
      <c r="D46" s="685">
        <f>VLOOKUP(A46,'Общий прайс лист'!A:D,4,FALSE)</f>
        <v>159900</v>
      </c>
    </row>
    <row r="47" spans="1:4" s="7" customFormat="1" ht="25.5">
      <c r="A47" s="684" t="s">
        <v>657</v>
      </c>
      <c r="B47" s="684" t="s">
        <v>658</v>
      </c>
      <c r="C47" s="449" t="s">
        <v>39</v>
      </c>
      <c r="D47" s="685">
        <f>VLOOKUP(A47,'Общий прайс лист'!A:D,4,FALSE)</f>
        <v>166900</v>
      </c>
    </row>
    <row r="48" spans="1:4" s="7" customFormat="1" ht="15">
      <c r="A48" s="684" t="s">
        <v>659</v>
      </c>
      <c r="B48" s="684">
        <f>VLOOKUP(A48,'Общий прайс лист'!A:B,2,FALSE)</f>
        <v>0</v>
      </c>
      <c r="C48" s="449" t="s">
        <v>39</v>
      </c>
      <c r="D48" s="685">
        <f>VLOOKUP(A48,'Общий прайс лист'!A:D,4,FALSE)</f>
        <v>28900</v>
      </c>
    </row>
    <row r="49" spans="1:4" ht="15">
      <c r="A49" s="684" t="s">
        <v>661</v>
      </c>
      <c r="B49" s="684">
        <f>VLOOKUP(A49,'Общий прайс лист'!A:B,2,FALSE)</f>
        <v>0</v>
      </c>
      <c r="C49" s="449" t="s">
        <v>39</v>
      </c>
      <c r="D49" s="685">
        <f>VLOOKUP(A49,'Общий прайс лист'!A:D,4,FALSE)</f>
        <v>129900</v>
      </c>
    </row>
    <row r="50" spans="1:4" ht="15">
      <c r="A50" s="684" t="s">
        <v>663</v>
      </c>
      <c r="B50" s="684">
        <f>VLOOKUP(A50,'Общий прайс лист'!A:B,2,FALSE)</f>
        <v>0</v>
      </c>
      <c r="C50" s="449" t="s">
        <v>39</v>
      </c>
      <c r="D50" s="685">
        <f>VLOOKUP(A50,'Общий прайс лист'!A:D,4,FALSE)</f>
        <v>259900</v>
      </c>
    </row>
    <row r="51" spans="1:4" ht="15">
      <c r="A51" s="684" t="s">
        <v>665</v>
      </c>
      <c r="B51" s="684">
        <f>VLOOKUP(A51,'Общий прайс лист'!A:B,2,FALSE)</f>
        <v>0</v>
      </c>
      <c r="C51" s="449" t="s">
        <v>39</v>
      </c>
      <c r="D51" s="685">
        <f>VLOOKUP(A51,'Общий прайс лист'!A:D,4,FALSE)</f>
        <v>28900</v>
      </c>
    </row>
    <row r="52" spans="1:4" ht="15">
      <c r="A52" s="684" t="s">
        <v>667</v>
      </c>
      <c r="B52" s="684">
        <f>VLOOKUP(A52,'Общий прайс лист'!A:B,2,FALSE)</f>
        <v>0</v>
      </c>
      <c r="C52" s="449" t="s">
        <v>39</v>
      </c>
      <c r="D52" s="685">
        <f>VLOOKUP(A52,'Общий прайс лист'!A:D,4,FALSE)</f>
        <v>129900</v>
      </c>
    </row>
    <row r="53" spans="1:4" ht="15">
      <c r="A53" s="684" t="s">
        <v>669</v>
      </c>
      <c r="B53" s="684">
        <f>VLOOKUP(A53,'Общий прайс лист'!A:B,2,FALSE)</f>
        <v>0</v>
      </c>
      <c r="C53" s="449" t="s">
        <v>39</v>
      </c>
      <c r="D53" s="685">
        <f>VLOOKUP(A53,'Общий прайс лист'!A:D,4,FALSE)</f>
        <v>259900</v>
      </c>
    </row>
    <row r="54" spans="1:4" s="7" customFormat="1" ht="15">
      <c r="A54" s="684" t="s">
        <v>671</v>
      </c>
      <c r="B54" s="684" t="s">
        <v>1812</v>
      </c>
      <c r="C54" s="449" t="s">
        <v>39</v>
      </c>
      <c r="D54" s="685">
        <f>VLOOKUP(A54,'Общий прайс лист'!A:D,4,FALSE)</f>
        <v>266900</v>
      </c>
    </row>
    <row r="55" spans="1:4" ht="15">
      <c r="A55" s="684" t="s">
        <v>673</v>
      </c>
      <c r="B55" s="684">
        <f>VLOOKUP(A55,'Общий прайс лист'!A:B,2,FALSE)</f>
        <v>0</v>
      </c>
      <c r="C55" s="449" t="s">
        <v>39</v>
      </c>
      <c r="D55" s="685">
        <f>VLOOKUP(A55,'Общий прайс лист'!A:D,4,FALSE)</f>
        <v>15900</v>
      </c>
    </row>
    <row r="56" spans="1:4" ht="15">
      <c r="A56" s="684" t="s">
        <v>675</v>
      </c>
      <c r="B56" s="684">
        <f>VLOOKUP(A56,'Общий прайс лист'!A:B,2,FALSE)</f>
        <v>0</v>
      </c>
      <c r="C56" s="449" t="s">
        <v>39</v>
      </c>
      <c r="D56" s="685">
        <f>VLOOKUP(A56,'Общий прайс лист'!A:D,4,FALSE)</f>
        <v>81900</v>
      </c>
    </row>
    <row r="57" spans="1:4" ht="15">
      <c r="A57" s="684" t="s">
        <v>677</v>
      </c>
      <c r="B57" s="684">
        <f>VLOOKUP(A57,'Общий прайс лист'!A:B,2,FALSE)</f>
        <v>0</v>
      </c>
      <c r="C57" s="449" t="s">
        <v>39</v>
      </c>
      <c r="D57" s="685">
        <f>VLOOKUP(A57,'Общий прайс лист'!A:D,4,FALSE)</f>
        <v>159900</v>
      </c>
    </row>
    <row r="58" spans="1:4" s="7" customFormat="1" ht="15">
      <c r="A58" s="684" t="s">
        <v>679</v>
      </c>
      <c r="B58" s="684" t="s">
        <v>1813</v>
      </c>
      <c r="C58" s="449" t="s">
        <v>39</v>
      </c>
      <c r="D58" s="685">
        <f>VLOOKUP(A58,'Общий прайс лист'!A:D,4,FALSE)</f>
        <v>166900</v>
      </c>
    </row>
    <row r="59" spans="1:4" ht="15">
      <c r="A59" s="684" t="s">
        <v>681</v>
      </c>
      <c r="B59" s="684">
        <f>VLOOKUP(A59,'Общий прайс лист'!A:B,2,FALSE)</f>
        <v>0</v>
      </c>
      <c r="C59" s="449" t="s">
        <v>39</v>
      </c>
      <c r="D59" s="685">
        <f>VLOOKUP(A59,'Общий прайс лист'!A:D,4,FALSE)</f>
        <v>29900</v>
      </c>
    </row>
    <row r="60" spans="1:4" ht="15">
      <c r="A60" s="684" t="s">
        <v>683</v>
      </c>
      <c r="B60" s="684">
        <f>VLOOKUP(A60,'Общий прайс лист'!A:B,2,FALSE)</f>
        <v>0</v>
      </c>
      <c r="C60" s="449" t="s">
        <v>39</v>
      </c>
      <c r="D60" s="685">
        <f>VLOOKUP(A60,'Общий прайс лист'!A:D,4,FALSE)</f>
        <v>139900</v>
      </c>
    </row>
    <row r="61" spans="1:4" ht="15">
      <c r="A61" s="684" t="s">
        <v>685</v>
      </c>
      <c r="B61" s="684">
        <f>VLOOKUP(A61,'Общий прайс лист'!A:B,2,FALSE)</f>
        <v>0</v>
      </c>
      <c r="C61" s="449" t="s">
        <v>39</v>
      </c>
      <c r="D61" s="685">
        <f>VLOOKUP(A61,'Общий прайс лист'!A:D,4,FALSE)</f>
        <v>279900</v>
      </c>
    </row>
    <row r="62" spans="1:4" ht="15">
      <c r="A62" s="684" t="s">
        <v>687</v>
      </c>
      <c r="B62" s="684">
        <f>VLOOKUP(A62,'Общий прайс лист'!A:B,2,FALSE)</f>
        <v>0</v>
      </c>
      <c r="C62" s="449" t="s">
        <v>39</v>
      </c>
      <c r="D62" s="685">
        <f>VLOOKUP(A62,'Общий прайс лист'!A:D,4,FALSE)</f>
        <v>29900</v>
      </c>
    </row>
    <row r="63" spans="1:4" s="7" customFormat="1" ht="15">
      <c r="A63" s="684" t="s">
        <v>689</v>
      </c>
      <c r="B63" s="684">
        <f>VLOOKUP(A63,'Общий прайс лист'!A:B,2,FALSE)</f>
        <v>0</v>
      </c>
      <c r="C63" s="449" t="s">
        <v>39</v>
      </c>
      <c r="D63" s="685">
        <f>VLOOKUP(A63,'Общий прайс лист'!A:D,4,FALSE)</f>
        <v>139900</v>
      </c>
    </row>
    <row r="64" spans="1:4" s="7" customFormat="1" ht="15">
      <c r="A64" s="684" t="s">
        <v>691</v>
      </c>
      <c r="B64" s="684">
        <f>VLOOKUP(A64,'Общий прайс лист'!A:B,2,FALSE)</f>
        <v>0</v>
      </c>
      <c r="C64" s="449" t="s">
        <v>39</v>
      </c>
      <c r="D64" s="685">
        <f>VLOOKUP(A64,'Общий прайс лист'!A:D,4,FALSE)</f>
        <v>279900</v>
      </c>
    </row>
    <row r="65" spans="1:4" s="7" customFormat="1" ht="25.5">
      <c r="A65" s="684" t="s">
        <v>693</v>
      </c>
      <c r="B65" s="684">
        <f>VLOOKUP(A65,'Общий прайс лист'!A:B,2,FALSE)</f>
        <v>0</v>
      </c>
      <c r="C65" s="449" t="s">
        <v>39</v>
      </c>
      <c r="D65" s="685">
        <f>VLOOKUP(A65,'Общий прайс лист'!A:D,4,FALSE)</f>
        <v>286900</v>
      </c>
    </row>
    <row r="66" spans="1:4" s="7" customFormat="1" ht="15">
      <c r="A66" s="684" t="s">
        <v>695</v>
      </c>
      <c r="B66" s="684">
        <f>VLOOKUP(A66,'Общий прайс лист'!A:B,2,FALSE)</f>
        <v>0</v>
      </c>
      <c r="C66" s="449" t="s">
        <v>39</v>
      </c>
      <c r="D66" s="685">
        <f>VLOOKUP(A66,'Общий прайс лист'!A:D,4,FALSE)</f>
        <v>18900</v>
      </c>
    </row>
    <row r="67" spans="1:4" ht="15">
      <c r="A67" s="684" t="s">
        <v>697</v>
      </c>
      <c r="B67" s="684">
        <f>VLOOKUP(A67,'Общий прайс лист'!A:B,2,FALSE)</f>
        <v>0</v>
      </c>
      <c r="C67" s="449" t="s">
        <v>39</v>
      </c>
      <c r="D67" s="685">
        <f>VLOOKUP(A67,'Общий прайс лист'!A:D,4,FALSE)</f>
        <v>89900</v>
      </c>
    </row>
    <row r="68" spans="1:4" ht="15">
      <c r="A68" s="684" t="s">
        <v>699</v>
      </c>
      <c r="B68" s="684">
        <f>VLOOKUP(A68,'Общий прайс лист'!A:B,2,FALSE)</f>
        <v>0</v>
      </c>
      <c r="C68" s="449" t="s">
        <v>39</v>
      </c>
      <c r="D68" s="685">
        <f>VLOOKUP(A68,'Общий прайс лист'!A:D,4,FALSE)</f>
        <v>179900</v>
      </c>
    </row>
    <row r="69" spans="1:4" s="7" customFormat="1" ht="25.5">
      <c r="A69" s="684" t="s">
        <v>701</v>
      </c>
      <c r="B69" s="684">
        <f>VLOOKUP(A69,'Общий прайс лист'!A:B,2,FALSE)</f>
        <v>0</v>
      </c>
      <c r="C69" s="449" t="s">
        <v>39</v>
      </c>
      <c r="D69" s="685">
        <f>VLOOKUP(A69,'Общий прайс лист'!A:D,4,FALSE)</f>
        <v>186900</v>
      </c>
    </row>
    <row r="70" spans="1:4" s="7" customFormat="1" ht="15">
      <c r="A70" s="684" t="s">
        <v>703</v>
      </c>
      <c r="B70" s="684">
        <f>VLOOKUP(A70,'Общий прайс лист'!A:B,2,FALSE)</f>
        <v>0</v>
      </c>
      <c r="C70" s="449" t="s">
        <v>42</v>
      </c>
      <c r="D70" s="685">
        <f>VLOOKUP(A70,'Общий прайс лист'!A:D,4,FALSE)</f>
        <v>3900</v>
      </c>
    </row>
    <row r="71" spans="1:4" s="7" customFormat="1" ht="15">
      <c r="A71" s="720" t="s">
        <v>1814</v>
      </c>
      <c r="B71" s="720"/>
      <c r="C71" s="721"/>
      <c r="D71" s="722"/>
    </row>
    <row r="72" spans="1:4" s="7" customFormat="1" ht="15">
      <c r="A72" s="684" t="s">
        <v>714</v>
      </c>
      <c r="B72" s="684">
        <f>VLOOKUP(A72,'Общий прайс лист'!A:B,2,FALSE)</f>
        <v>0</v>
      </c>
      <c r="C72" s="449" t="s">
        <v>42</v>
      </c>
      <c r="D72" s="685">
        <f>VLOOKUP(A72,'Общий прайс лист'!A:D,4,FALSE)</f>
        <v>22900</v>
      </c>
    </row>
    <row r="73" spans="1:4" ht="15">
      <c r="A73" s="684" t="s">
        <v>716</v>
      </c>
      <c r="B73" s="684">
        <f>VLOOKUP(A73,'Общий прайс лист'!A:B,2,FALSE)</f>
        <v>0</v>
      </c>
      <c r="C73" s="449" t="s">
        <v>42</v>
      </c>
      <c r="D73" s="685">
        <f>VLOOKUP(A73,'Общий прайс лист'!A:D,4,FALSE)</f>
        <v>22900</v>
      </c>
    </row>
    <row r="74" spans="1:4" ht="15">
      <c r="A74" s="684" t="s">
        <v>718</v>
      </c>
      <c r="B74" s="684">
        <f>VLOOKUP(A74,'Общий прайс лист'!A:B,2,FALSE)</f>
        <v>0</v>
      </c>
      <c r="C74" s="449" t="s">
        <v>42</v>
      </c>
      <c r="D74" s="685">
        <f>VLOOKUP(A74,'Общий прайс лист'!A:D,4,FALSE)</f>
        <v>22900</v>
      </c>
    </row>
    <row r="75" spans="1:4" s="7" customFormat="1" ht="38.25">
      <c r="A75" s="684" t="s">
        <v>706</v>
      </c>
      <c r="B75" s="684">
        <f>VLOOKUP(A75,'Общий прайс лист'!A:B,2,FALSE)</f>
        <v>0</v>
      </c>
      <c r="C75" s="449" t="s">
        <v>39</v>
      </c>
      <c r="D75" s="685">
        <f>VLOOKUP(A75,'Общий прайс лист'!A:D,4,FALSE)</f>
        <v>22900</v>
      </c>
    </row>
    <row r="76" spans="1:4" ht="25.5">
      <c r="A76" s="684" t="s">
        <v>708</v>
      </c>
      <c r="B76" s="684">
        <f>VLOOKUP(A76,'Общий прайс лист'!A:B,2,FALSE)</f>
        <v>0</v>
      </c>
      <c r="C76" s="449" t="s">
        <v>39</v>
      </c>
      <c r="D76" s="685">
        <f>VLOOKUP(A76,'Общий прайс лист'!A:D,4,FALSE)</f>
        <v>22900</v>
      </c>
    </row>
    <row r="77" spans="1:4" ht="25.5">
      <c r="A77" s="684" t="s">
        <v>710</v>
      </c>
      <c r="B77" s="684">
        <f>VLOOKUP(A77,'Общий прайс лист'!A:B,2,FALSE)</f>
        <v>0</v>
      </c>
      <c r="C77" s="449" t="s">
        <v>39</v>
      </c>
      <c r="D77" s="685">
        <f>VLOOKUP(A77,'Общий прайс лист'!A:D,4,FALSE)</f>
        <v>22900</v>
      </c>
    </row>
    <row r="78" spans="1:4" s="7" customFormat="1" ht="25.5">
      <c r="A78" s="684" t="s">
        <v>712</v>
      </c>
      <c r="B78" s="684" t="s">
        <v>713</v>
      </c>
      <c r="C78" s="449" t="s">
        <v>39</v>
      </c>
      <c r="D78" s="685">
        <f>VLOOKUP(A78,'Общий прайс лист'!A:D,4,FALSE)</f>
        <v>22900</v>
      </c>
    </row>
    <row r="79" spans="1:4" s="7" customFormat="1" ht="15">
      <c r="A79" s="720" t="s">
        <v>1815</v>
      </c>
      <c r="B79" s="720"/>
      <c r="C79" s="721"/>
      <c r="D79" s="722"/>
    </row>
    <row r="80" spans="1:4" ht="15">
      <c r="A80" s="684" t="s">
        <v>798</v>
      </c>
      <c r="B80" s="684">
        <f>VLOOKUP(A80,'Общий прайс лист'!A:B,2,FALSE)</f>
        <v>0</v>
      </c>
      <c r="C80" s="449" t="s">
        <v>39</v>
      </c>
      <c r="D80" s="685">
        <f>VLOOKUP(A80,'Общий прайс лист'!A:D,4,FALSE)</f>
        <v>15900</v>
      </c>
    </row>
    <row r="81" spans="1:4" ht="15">
      <c r="A81" s="684" t="s">
        <v>800</v>
      </c>
      <c r="B81" s="684">
        <f>VLOOKUP(A81,'Общий прайс лист'!A:B,2,FALSE)</f>
        <v>0</v>
      </c>
      <c r="C81" s="449" t="s">
        <v>39</v>
      </c>
      <c r="D81" s="685">
        <f>VLOOKUP(A81,'Общий прайс лист'!A:D,4,FALSE)</f>
        <v>59900</v>
      </c>
    </row>
    <row r="82" spans="1:4" ht="15">
      <c r="A82" s="684" t="s">
        <v>802</v>
      </c>
      <c r="B82" s="684">
        <f>VLOOKUP(A82,'Общий прайс лист'!A:B,2,FALSE)</f>
        <v>0</v>
      </c>
      <c r="C82" s="449" t="s">
        <v>39</v>
      </c>
      <c r="D82" s="685">
        <f>VLOOKUP(A82,'Общий прайс лист'!A:D,4,FALSE)</f>
        <v>99900</v>
      </c>
    </row>
    <row r="83" spans="1:4" s="7" customFormat="1" ht="25.5">
      <c r="A83" s="684" t="s">
        <v>804</v>
      </c>
      <c r="B83" s="684" t="s">
        <v>805</v>
      </c>
      <c r="C83" s="449" t="s">
        <v>39</v>
      </c>
      <c r="D83" s="685">
        <f>VLOOKUP(A83,'Общий прайс лист'!A:D,4,FALSE)</f>
        <v>104900</v>
      </c>
    </row>
    <row r="84" spans="1:4" ht="15">
      <c r="A84" s="684" t="s">
        <v>806</v>
      </c>
      <c r="B84" s="684">
        <f>VLOOKUP(A84,'Общий прайс лист'!A:B,2,FALSE)</f>
        <v>0</v>
      </c>
      <c r="C84" s="449" t="s">
        <v>39</v>
      </c>
      <c r="D84" s="685">
        <f>VLOOKUP(A84,'Общий прайс лист'!A:D,4,FALSE)</f>
        <v>16900</v>
      </c>
    </row>
    <row r="85" spans="1:4" s="7" customFormat="1" ht="15">
      <c r="A85" s="684" t="s">
        <v>808</v>
      </c>
      <c r="B85" s="684">
        <f>VLOOKUP(A85,'Общий прайс лист'!A:B,2,FALSE)</f>
        <v>0</v>
      </c>
      <c r="C85" s="449" t="s">
        <v>39</v>
      </c>
      <c r="D85" s="685">
        <f>VLOOKUP(A85,'Общий прайс лист'!A:D,4,FALSE)</f>
        <v>69900</v>
      </c>
    </row>
    <row r="86" spans="1:4" s="7" customFormat="1" ht="15">
      <c r="A86" s="684" t="s">
        <v>810</v>
      </c>
      <c r="B86" s="684">
        <f>VLOOKUP(A86,'Общий прайс лист'!A:B,2,FALSE)</f>
        <v>0</v>
      </c>
      <c r="C86" s="449" t="s">
        <v>39</v>
      </c>
      <c r="D86" s="685">
        <f>VLOOKUP(A86,'Общий прайс лист'!A:D,4,FALSE)</f>
        <v>110900</v>
      </c>
    </row>
    <row r="87" spans="1:4" s="7" customFormat="1" ht="15">
      <c r="A87" s="684" t="s">
        <v>812</v>
      </c>
      <c r="B87" s="684" t="s">
        <v>813</v>
      </c>
      <c r="C87" s="449" t="s">
        <v>39</v>
      </c>
      <c r="D87" s="685">
        <f>VLOOKUP(A87,'Общий прайс лист'!A:D,4,FALSE)</f>
        <v>115900</v>
      </c>
    </row>
    <row r="88" spans="1:4" ht="15">
      <c r="A88" s="720" t="s">
        <v>1816</v>
      </c>
      <c r="B88" s="720"/>
      <c r="C88" s="721"/>
      <c r="D88" s="722"/>
    </row>
    <row r="89" spans="1:4" s="7" customFormat="1" ht="15">
      <c r="A89" s="684" t="s">
        <v>514</v>
      </c>
      <c r="B89" s="684">
        <f>VLOOKUP(A89,'Общий прайс лист'!A:B,2,FALSE)</f>
        <v>0</v>
      </c>
      <c r="C89" s="449" t="s">
        <v>42</v>
      </c>
      <c r="D89" s="685">
        <f>VLOOKUP(A89,'Общий прайс лист'!A:D,4,FALSE)</f>
        <v>2900</v>
      </c>
    </row>
    <row r="90" spans="1:4" ht="25.5">
      <c r="A90" s="684" t="s">
        <v>1503</v>
      </c>
      <c r="B90" s="684">
        <f>VLOOKUP(A90,'Общий прайс лист'!A:B,2,FALSE)</f>
        <v>0</v>
      </c>
      <c r="C90" s="449" t="s">
        <v>42</v>
      </c>
      <c r="D90" s="685">
        <f>VLOOKUP(A90,'Общий прайс лист'!A:D,4,FALSE)</f>
        <v>5900</v>
      </c>
    </row>
    <row r="91" spans="1:4" ht="25.5">
      <c r="A91" s="684" t="s">
        <v>1487</v>
      </c>
      <c r="B91" s="684">
        <f>VLOOKUP(A91,'Общий прайс лист'!A:B,2,FALSE)</f>
        <v>0</v>
      </c>
      <c r="C91" s="449" t="s">
        <v>42</v>
      </c>
      <c r="D91" s="685">
        <f>VLOOKUP(A91,'Общий прайс лист'!A:D,4,FALSE)</f>
        <v>4000</v>
      </c>
    </row>
    <row r="92" spans="1:4" ht="25.5">
      <c r="A92" s="684" t="s">
        <v>1523</v>
      </c>
      <c r="B92" s="684">
        <f>VLOOKUP(A92,'Общий прайс лист'!A:B,2,FALSE)</f>
        <v>0</v>
      </c>
      <c r="C92" s="449" t="s">
        <v>42</v>
      </c>
      <c r="D92" s="685">
        <f>VLOOKUP(A92,'Общий прайс лист'!A:D,4,FALSE)</f>
        <v>4900</v>
      </c>
    </row>
    <row r="93" spans="1:4" ht="25.5">
      <c r="A93" s="684" t="s">
        <v>1529</v>
      </c>
      <c r="B93" s="684">
        <f>VLOOKUP(A93,'Общий прайс лист'!A:B,2,FALSE)</f>
        <v>0</v>
      </c>
      <c r="C93" s="449" t="s">
        <v>42</v>
      </c>
      <c r="D93" s="685">
        <f>VLOOKUP(A93,'Общий прайс лист'!A:D,4,FALSE)</f>
        <v>6900</v>
      </c>
    </row>
    <row r="94" spans="1:4" ht="38.25">
      <c r="A94" s="684" t="s">
        <v>1531</v>
      </c>
      <c r="B94" s="684">
        <f>VLOOKUP(A94,'Общий прайс лист'!A:B,2,FALSE)</f>
        <v>0</v>
      </c>
      <c r="C94" s="449" t="s">
        <v>42</v>
      </c>
      <c r="D94" s="685">
        <f>VLOOKUP(A94,'Общий прайс лист'!A:D,4,FALSE)</f>
        <v>9900</v>
      </c>
    </row>
    <row r="95" spans="1:4" ht="15">
      <c r="A95" s="684" t="s">
        <v>1539</v>
      </c>
      <c r="B95" s="684">
        <f>VLOOKUP(A95,'Общий прайс лист'!A:B,2,FALSE)</f>
        <v>0</v>
      </c>
      <c r="C95" s="449" t="s">
        <v>42</v>
      </c>
      <c r="D95" s="685">
        <f>VLOOKUP(A95,'Общий прайс лист'!A:D,4,FALSE)</f>
        <v>900</v>
      </c>
    </row>
    <row r="96" spans="1:4" ht="25.5">
      <c r="A96" s="684" t="s">
        <v>1533</v>
      </c>
      <c r="B96" s="684">
        <f>VLOOKUP(A96,'Общий прайс лист'!A:B,2,FALSE)</f>
        <v>0</v>
      </c>
      <c r="C96" s="449" t="s">
        <v>42</v>
      </c>
      <c r="D96" s="685">
        <f>VLOOKUP(A96,'Общий прайс лист'!A:D,4,FALSE)</f>
        <v>900</v>
      </c>
    </row>
    <row r="97" spans="1:4" ht="15">
      <c r="A97" s="684" t="s">
        <v>1537</v>
      </c>
      <c r="B97" s="684">
        <f>VLOOKUP(A97,'Общий прайс лист'!A:B,2,FALSE)</f>
        <v>0</v>
      </c>
      <c r="C97" s="449" t="s">
        <v>42</v>
      </c>
      <c r="D97" s="685">
        <f>VLOOKUP(A97,'Общий прайс лист'!A:D,4,FALSE)</f>
        <v>900</v>
      </c>
    </row>
    <row r="98" spans="1:4" ht="38.25">
      <c r="A98" s="684" t="s">
        <v>1603</v>
      </c>
      <c r="B98" s="684">
        <f>VLOOKUP(A98,'Общий прайс лист'!A:B,2,FALSE)</f>
        <v>0</v>
      </c>
      <c r="C98" s="449" t="s">
        <v>42</v>
      </c>
      <c r="D98" s="685">
        <f>VLOOKUP(A98,'Общий прайс лист'!A:D,4,FALSE)</f>
        <v>5900</v>
      </c>
    </row>
    <row r="99" spans="1:4" ht="38.25">
      <c r="A99" s="684" t="s">
        <v>1479</v>
      </c>
      <c r="B99" s="684">
        <f>VLOOKUP(A99,'Общий прайс лист'!A:B,2,FALSE)</f>
        <v>0</v>
      </c>
      <c r="C99" s="449" t="s">
        <v>42</v>
      </c>
      <c r="D99" s="685">
        <f>VLOOKUP(A99,'Общий прайс лист'!A:D,4,FALSE)</f>
        <v>14900</v>
      </c>
    </row>
    <row r="100" spans="1:4" ht="25.5">
      <c r="A100" s="684" t="s">
        <v>1481</v>
      </c>
      <c r="B100" s="684">
        <f>VLOOKUP(A100,'Общий прайс лист'!A:B,2,FALSE)</f>
        <v>0</v>
      </c>
      <c r="C100" s="449" t="s">
        <v>42</v>
      </c>
      <c r="D100" s="685">
        <f>VLOOKUP(A100,'Общий прайс лист'!A:D,4,FALSE)</f>
        <v>3000</v>
      </c>
    </row>
    <row r="101" spans="1:4" ht="25.5">
      <c r="A101" s="684" t="s">
        <v>1485</v>
      </c>
      <c r="B101" s="684">
        <f>VLOOKUP(A101,'Общий прайс лист'!A:B,2,FALSE)</f>
        <v>0</v>
      </c>
      <c r="C101" s="449" t="s">
        <v>42</v>
      </c>
      <c r="D101" s="685">
        <f>VLOOKUP(A101,'Общий прайс лист'!A:D,4,FALSE)</f>
        <v>3500</v>
      </c>
    </row>
    <row r="102" spans="1:4" ht="25.5">
      <c r="A102" s="684" t="s">
        <v>1495</v>
      </c>
      <c r="B102" s="684">
        <f>VLOOKUP(A102,'Общий прайс лист'!A:B,2,FALSE)</f>
        <v>0</v>
      </c>
      <c r="C102" s="449" t="s">
        <v>42</v>
      </c>
      <c r="D102" s="685">
        <f>VLOOKUP(A102,'Общий прайс лист'!A:D,4,FALSE)</f>
        <v>4900</v>
      </c>
    </row>
    <row r="103" spans="1:4" ht="25.5">
      <c r="A103" s="684" t="s">
        <v>1503</v>
      </c>
      <c r="B103" s="684">
        <f>VLOOKUP(A103,'Общий прайс лист'!A:B,2,FALSE)</f>
        <v>0</v>
      </c>
      <c r="C103" s="449" t="s">
        <v>42</v>
      </c>
      <c r="D103" s="685">
        <f>VLOOKUP(A103,'Общий прайс лист'!A:D,4,FALSE)</f>
        <v>5900</v>
      </c>
    </row>
    <row r="104" spans="1:4" ht="38.25">
      <c r="A104" s="684" t="s">
        <v>1507</v>
      </c>
      <c r="B104" s="684">
        <f>VLOOKUP(A104,'Общий прайс лист'!A:B,2,FALSE)</f>
        <v>0</v>
      </c>
      <c r="C104" s="449" t="s">
        <v>42</v>
      </c>
      <c r="D104" s="685">
        <f>VLOOKUP(A104,'Общий прайс лист'!A:D,4,FALSE)</f>
        <v>7900</v>
      </c>
    </row>
    <row r="105" spans="1:4" ht="25.5">
      <c r="A105" s="684" t="s">
        <v>1515</v>
      </c>
      <c r="B105" s="684">
        <f>VLOOKUP(A105,'Общий прайс лист'!A:B,2,FALSE)</f>
        <v>0</v>
      </c>
      <c r="C105" s="449" t="s">
        <v>42</v>
      </c>
      <c r="D105" s="685">
        <f>VLOOKUP(A105,'Общий прайс лист'!A:D,4,FALSE)</f>
        <v>6900</v>
      </c>
    </row>
    <row r="106" spans="1:4" ht="25.5">
      <c r="A106" s="684" t="s">
        <v>1521</v>
      </c>
      <c r="B106" s="684">
        <f>VLOOKUP(A106,'Общий прайс лист'!A:B,2,FALSE)</f>
        <v>0</v>
      </c>
      <c r="C106" s="449" t="s">
        <v>42</v>
      </c>
      <c r="D106" s="685">
        <f>VLOOKUP(A106,'Общий прайс лист'!A:D,4,FALSE)</f>
        <v>8900</v>
      </c>
    </row>
    <row r="107" spans="1:4" ht="25.5">
      <c r="A107" s="684" t="s">
        <v>1525</v>
      </c>
      <c r="B107" s="684">
        <f>VLOOKUP(A107,'Общий прайс лист'!A:B,2,FALSE)</f>
        <v>0</v>
      </c>
      <c r="C107" s="449" t="s">
        <v>42</v>
      </c>
      <c r="D107" s="685">
        <f>VLOOKUP(A107,'Общий прайс лист'!A:D,4,FALSE)</f>
        <v>5900</v>
      </c>
    </row>
    <row r="108" spans="1:4" ht="25.5">
      <c r="A108" s="684" t="s">
        <v>1527</v>
      </c>
      <c r="B108" s="684">
        <f>VLOOKUP(A108,'Общий прайс лист'!A:B,2,FALSE)</f>
        <v>0</v>
      </c>
      <c r="C108" s="449" t="s">
        <v>42</v>
      </c>
      <c r="D108" s="685">
        <f>VLOOKUP(A108,'Общий прайс лист'!A:D,4,FALSE)</f>
        <v>5900</v>
      </c>
    </row>
    <row r="109" spans="1:4" ht="25.5">
      <c r="A109" s="684" t="s">
        <v>1558</v>
      </c>
      <c r="B109" s="684">
        <f>VLOOKUP(A109,'Общий прайс лист'!A:B,2,FALSE)</f>
        <v>0</v>
      </c>
      <c r="C109" s="449" t="s">
        <v>42</v>
      </c>
      <c r="D109" s="685">
        <f>VLOOKUP(A109,'Общий прайс лист'!A:D,4,FALSE)</f>
        <v>15900</v>
      </c>
    </row>
    <row r="110" spans="1:4" ht="15">
      <c r="A110" s="684" t="s">
        <v>1535</v>
      </c>
      <c r="B110" s="684">
        <f>VLOOKUP(A110,'Общий прайс лист'!A:B,2,FALSE)</f>
        <v>0</v>
      </c>
      <c r="C110" s="449" t="s">
        <v>42</v>
      </c>
      <c r="D110" s="685">
        <f>VLOOKUP(A110,'Общий прайс лист'!A:D,4,FALSE)</f>
        <v>900</v>
      </c>
    </row>
  </sheetData>
  <sheetProtection selectLockedCells="1" selectUnlockedCells="1"/>
  <mergeCells count="3">
    <mergeCell ref="A22:D22"/>
    <mergeCell ref="A36:D36"/>
    <mergeCell ref="A41:D41"/>
  </mergeCells>
  <printOptions/>
  <pageMargins left="0.25" right="0.25" top="0.75" bottom="0.75" header="0.5118110236220472" footer="0.5118110236220472"/>
  <pageSetup horizontalDpi="300" verticalDpi="300" orientation="portrait" paperSize="9" scale="29"/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46"/>
  <sheetViews>
    <sheetView workbookViewId="0" topLeftCell="A74">
      <selection activeCell="C108" sqref="C108"/>
    </sheetView>
  </sheetViews>
  <sheetFormatPr defaultColWidth="9.140625" defaultRowHeight="15"/>
  <cols>
    <col min="1" max="1" width="11.7109375" style="7" customWidth="1"/>
    <col min="2" max="2" width="16.57421875" style="0" customWidth="1"/>
    <col min="3" max="3" width="70.57421875" style="0" customWidth="1"/>
    <col min="4" max="16384" width="8.7109375" style="0" customWidth="1"/>
  </cols>
  <sheetData>
    <row r="1" spans="1:5" ht="16.5">
      <c r="A1" s="723" t="s">
        <v>29</v>
      </c>
      <c r="B1" s="723"/>
      <c r="C1" s="723"/>
      <c r="D1" s="723"/>
      <c r="E1" s="723"/>
    </row>
    <row r="2" spans="1:5" ht="15" customHeight="1">
      <c r="A2" s="724" t="s">
        <v>1817</v>
      </c>
      <c r="B2" s="725" t="s">
        <v>236</v>
      </c>
      <c r="C2" s="726">
        <f>VLOOKUP(B2,'Общий прайс лист'!$A$4:$D$398,2,FALSE)</f>
        <v>0</v>
      </c>
      <c r="D2" s="727" t="s">
        <v>42</v>
      </c>
      <c r="E2" s="728">
        <f>VLOOKUP(B2,'Общий прайс лист'!$A$1:$D$398,4,FALSE)</f>
        <v>6900</v>
      </c>
    </row>
    <row r="3" spans="1:5" ht="25.5">
      <c r="A3" s="724"/>
      <c r="B3" s="729" t="s">
        <v>238</v>
      </c>
      <c r="C3" s="730">
        <f>VLOOKUP(B3,'Общий прайс лист'!$A$4:$D$398,2,FALSE)</f>
        <v>0</v>
      </c>
      <c r="D3" s="731" t="s">
        <v>39</v>
      </c>
      <c r="E3" s="732">
        <f>VLOOKUP(B3,'Общий прайс лист'!$A$1:$D$398,4,FALSE)</f>
        <v>10900</v>
      </c>
    </row>
    <row r="4" spans="1:5" ht="25.5">
      <c r="A4" s="724"/>
      <c r="B4" s="729" t="s">
        <v>240</v>
      </c>
      <c r="C4" s="730">
        <f>VLOOKUP(B4,'Общий прайс лист'!$A$4:$D$398,2,FALSE)</f>
        <v>0</v>
      </c>
      <c r="D4" s="731" t="s">
        <v>39</v>
      </c>
      <c r="E4" s="732">
        <f>VLOOKUP(B4,'Общий прайс лист'!$A$1:$D$398,4,FALSE)</f>
        <v>48900</v>
      </c>
    </row>
    <row r="5" spans="1:5" ht="25.5">
      <c r="A5" s="724"/>
      <c r="B5" s="729" t="s">
        <v>242</v>
      </c>
      <c r="C5" s="730">
        <f>VLOOKUP(B5,'Общий прайс лист'!$A$4:$D$398,2,FALSE)</f>
        <v>0</v>
      </c>
      <c r="D5" s="731" t="s">
        <v>39</v>
      </c>
      <c r="E5" s="732">
        <f>VLOOKUP(B5,'Общий прайс лист'!$A$1:$D$398,4,FALSE)</f>
        <v>89900</v>
      </c>
    </row>
    <row r="6" spans="1:5" ht="25.5">
      <c r="A6" s="724"/>
      <c r="B6" s="729" t="s">
        <v>244</v>
      </c>
      <c r="C6" s="730">
        <f>VLOOKUP(B6,'Общий прайс лист'!$A$4:$D$398,2,FALSE)</f>
        <v>0</v>
      </c>
      <c r="D6" s="731" t="s">
        <v>39</v>
      </c>
      <c r="E6" s="732">
        <f>VLOOKUP(B6,'Общий прайс лист'!$A$1:$D$398,4,FALSE)</f>
        <v>13900</v>
      </c>
    </row>
    <row r="7" spans="1:5" ht="25.5">
      <c r="A7" s="724"/>
      <c r="B7" s="729" t="s">
        <v>246</v>
      </c>
      <c r="C7" s="730">
        <f>VLOOKUP(B7,'Общий прайс лист'!$A$4:$D$398,2,FALSE)</f>
        <v>0</v>
      </c>
      <c r="D7" s="731" t="s">
        <v>39</v>
      </c>
      <c r="E7" s="732">
        <f>VLOOKUP(B7,'Общий прайс лист'!$A$1:$D$398,4,FALSE)</f>
        <v>68900</v>
      </c>
    </row>
    <row r="8" spans="1:5" ht="15">
      <c r="A8" s="724"/>
      <c r="B8" s="729" t="s">
        <v>248</v>
      </c>
      <c r="C8" s="730">
        <f>VLOOKUP(B8,'Общий прайс лист'!$A$4:$D$398,2,FALSE)</f>
        <v>0</v>
      </c>
      <c r="D8" s="731" t="s">
        <v>42</v>
      </c>
      <c r="E8" s="732">
        <f>VLOOKUP(B8,'Общий прайс лист'!$A$1:$D$398,4,FALSE)</f>
        <v>5900</v>
      </c>
    </row>
    <row r="9" spans="1:5" ht="15.75">
      <c r="A9" s="724"/>
      <c r="B9" s="733" t="s">
        <v>250</v>
      </c>
      <c r="C9" s="734">
        <f>VLOOKUP(B9,'Общий прайс лист'!$A$4:$D$398,2,FALSE)</f>
        <v>0</v>
      </c>
      <c r="D9" s="735" t="s">
        <v>42</v>
      </c>
      <c r="E9" s="736">
        <f>VLOOKUP(B9,'Общий прайс лист'!$A$1:$D$398,4,FALSE)</f>
        <v>3900</v>
      </c>
    </row>
    <row r="10" spans="1:5" ht="15" customHeight="1">
      <c r="A10" s="737" t="s">
        <v>1818</v>
      </c>
      <c r="B10" s="738" t="s">
        <v>132</v>
      </c>
      <c r="C10" s="739">
        <f>VLOOKUP(B10,'Общий прайс лист'!$A$4:$D$398,2,FALSE)</f>
        <v>0</v>
      </c>
      <c r="D10" s="740" t="s">
        <v>42</v>
      </c>
      <c r="E10" s="741">
        <f>VLOOKUP(B10,'Общий прайс лист'!$A$1:$D$398,4,FALSE)</f>
        <v>14900</v>
      </c>
    </row>
    <row r="11" spans="1:5" ht="15">
      <c r="A11" s="737"/>
      <c r="B11" s="742" t="s">
        <v>134</v>
      </c>
      <c r="C11" s="743">
        <f>VLOOKUP(B11,'Общий прайс лист'!$A$4:$D$398,2,FALSE)</f>
        <v>0</v>
      </c>
      <c r="D11" s="744" t="s">
        <v>42</v>
      </c>
      <c r="E11" s="745">
        <f>VLOOKUP(B11,'Общий прайс лист'!$A$1:$D$398,4,FALSE)</f>
        <v>42900</v>
      </c>
    </row>
    <row r="12" spans="1:5" ht="15">
      <c r="A12" s="737"/>
      <c r="B12" s="742" t="s">
        <v>136</v>
      </c>
      <c r="C12" s="743">
        <f>VLOOKUP(B12,'Общий прайс лист'!$A$4:$D$398,2,FALSE)</f>
        <v>0</v>
      </c>
      <c r="D12" s="744" t="s">
        <v>42</v>
      </c>
      <c r="E12" s="745">
        <f>VLOOKUP(B12,'Общий прайс лист'!$A$1:$D$398,4,FALSE)</f>
        <v>3900</v>
      </c>
    </row>
    <row r="13" spans="1:5" ht="15">
      <c r="A13" s="737"/>
      <c r="B13" s="742" t="s">
        <v>138</v>
      </c>
      <c r="C13" s="743">
        <f>VLOOKUP(B13,'Общий прайс лист'!$A$4:$D$398,2,FALSE)</f>
        <v>0</v>
      </c>
      <c r="D13" s="744" t="s">
        <v>42</v>
      </c>
      <c r="E13" s="745">
        <f>VLOOKUP(B13,'Общий прайс лист'!$A$1:$D$398,4,FALSE)</f>
        <v>10900</v>
      </c>
    </row>
    <row r="14" spans="1:5" ht="15">
      <c r="A14" s="737"/>
      <c r="B14" s="742" t="s">
        <v>140</v>
      </c>
      <c r="C14" s="743">
        <f>VLOOKUP(B14,'Общий прайс лист'!$A$4:$D$398,2,FALSE)</f>
        <v>0</v>
      </c>
      <c r="D14" s="744" t="s">
        <v>42</v>
      </c>
      <c r="E14" s="745">
        <f>VLOOKUP(B14,'Общий прайс лист'!$A$1:$D$398,4,FALSE)</f>
        <v>12900</v>
      </c>
    </row>
    <row r="15" spans="1:5" ht="15">
      <c r="A15" s="737"/>
      <c r="B15" s="742" t="s">
        <v>142</v>
      </c>
      <c r="C15" s="743">
        <f>VLOOKUP(B15,'Общий прайс лист'!$A$4:$D$398,2,FALSE)</f>
        <v>0</v>
      </c>
      <c r="D15" s="744" t="s">
        <v>42</v>
      </c>
      <c r="E15" s="745">
        <f>VLOOKUP(B15,'Общий прайс лист'!$A$1:$D$398,4,FALSE)</f>
        <v>9900</v>
      </c>
    </row>
    <row r="16" spans="1:5" ht="15">
      <c r="A16" s="737"/>
      <c r="B16" s="742" t="s">
        <v>144</v>
      </c>
      <c r="C16" s="743">
        <f>VLOOKUP(B16,'Общий прайс лист'!$A$4:$D$398,2,FALSE)</f>
        <v>0</v>
      </c>
      <c r="D16" s="744" t="s">
        <v>42</v>
      </c>
      <c r="E16" s="745">
        <f>VLOOKUP(B16,'Общий прайс лист'!$A$1:$D$398,4,FALSE)</f>
        <v>8900</v>
      </c>
    </row>
    <row r="17" spans="1:5" ht="15">
      <c r="A17" s="737"/>
      <c r="B17" s="742" t="s">
        <v>146</v>
      </c>
      <c r="C17" s="743">
        <f>VLOOKUP(B17,'Общий прайс лист'!$A$4:$D$398,2,FALSE)</f>
        <v>0</v>
      </c>
      <c r="D17" s="744" t="s">
        <v>42</v>
      </c>
      <c r="E17" s="745">
        <f>VLOOKUP(B17,'Общий прайс лист'!$A$1:$D$398,4,FALSE)</f>
        <v>4900</v>
      </c>
    </row>
    <row r="18" spans="1:5" ht="15">
      <c r="A18" s="737"/>
      <c r="B18" s="742" t="s">
        <v>148</v>
      </c>
      <c r="C18" s="743">
        <f>VLOOKUP(B18,'Общий прайс лист'!$A$4:$D$398,2,FALSE)</f>
        <v>0</v>
      </c>
      <c r="D18" s="744" t="s">
        <v>42</v>
      </c>
      <c r="E18" s="745">
        <f>VLOOKUP(B18,'Общий прайс лист'!$A$1:$D$398,4,FALSE)</f>
        <v>5900</v>
      </c>
    </row>
    <row r="19" spans="1:5" ht="15">
      <c r="A19" s="737"/>
      <c r="B19" s="742" t="s">
        <v>150</v>
      </c>
      <c r="C19" s="743">
        <f>VLOOKUP(B19,'Общий прайс лист'!$A$4:$D$398,2,FALSE)</f>
        <v>0</v>
      </c>
      <c r="D19" s="744" t="s">
        <v>42</v>
      </c>
      <c r="E19" s="745">
        <f>VLOOKUP(B19,'Общий прайс лист'!$A$1:$D$398,4,FALSE)</f>
        <v>18900</v>
      </c>
    </row>
    <row r="20" spans="1:5" ht="15">
      <c r="A20" s="737"/>
      <c r="B20" s="742" t="s">
        <v>152</v>
      </c>
      <c r="C20" s="743">
        <f>VLOOKUP(B20,'Общий прайс лист'!$A$4:$D$398,2,FALSE)</f>
        <v>0</v>
      </c>
      <c r="D20" s="744" t="s">
        <v>42</v>
      </c>
      <c r="E20" s="745">
        <f>VLOOKUP(B20,'Общий прайс лист'!$A$1:$D$398,4,FALSE)</f>
        <v>32900</v>
      </c>
    </row>
    <row r="21" spans="1:5" s="7" customFormat="1" ht="15">
      <c r="A21" s="737"/>
      <c r="B21" s="742" t="s">
        <v>166</v>
      </c>
      <c r="C21" s="743">
        <f>VLOOKUP(B21,'Общий прайс лист'!$A$4:$D$398,2,FALSE)</f>
        <v>0</v>
      </c>
      <c r="D21" s="744" t="s">
        <v>42</v>
      </c>
      <c r="E21" s="745">
        <f>VLOOKUP(B21,'Общий прайс лист'!$A$1:$D$398,4,FALSE)</f>
        <v>1300</v>
      </c>
    </row>
    <row r="22" spans="1:5" s="7" customFormat="1" ht="15">
      <c r="A22" s="737"/>
      <c r="B22" s="742" t="s">
        <v>168</v>
      </c>
      <c r="C22" s="743">
        <f>VLOOKUP(B22,'Общий прайс лист'!$A$4:$D$398,2,FALSE)</f>
        <v>0</v>
      </c>
      <c r="D22" s="744" t="s">
        <v>42</v>
      </c>
      <c r="E22" s="745">
        <f>VLOOKUP(B22,'Общий прайс лист'!$A$1:$D$398,4,FALSE)</f>
        <v>1900</v>
      </c>
    </row>
    <row r="23" spans="1:5" ht="15">
      <c r="A23" s="737"/>
      <c r="B23" s="742" t="s">
        <v>154</v>
      </c>
      <c r="C23" s="743">
        <f>VLOOKUP(B23,'Общий прайс лист'!$A$4:$D$398,2,FALSE)</f>
        <v>0</v>
      </c>
      <c r="D23" s="744" t="s">
        <v>42</v>
      </c>
      <c r="E23" s="745">
        <f>VLOOKUP(B23,'Общий прайс лист'!$A$1:$D$398,4,FALSE)</f>
        <v>12900</v>
      </c>
    </row>
    <row r="24" spans="1:5" ht="15">
      <c r="A24" s="737"/>
      <c r="B24" s="742" t="s">
        <v>156</v>
      </c>
      <c r="C24" s="743">
        <f>VLOOKUP(B24,'Общий прайс лист'!$A$4:$D$398,2,FALSE)</f>
        <v>0</v>
      </c>
      <c r="D24" s="744" t="s">
        <v>42</v>
      </c>
      <c r="E24" s="745">
        <f>VLOOKUP(B24,'Общий прайс лист'!$A$1:$D$398,4,FALSE)</f>
        <v>12900</v>
      </c>
    </row>
    <row r="25" spans="1:5" ht="15">
      <c r="A25" s="737"/>
      <c r="B25" s="742" t="s">
        <v>158</v>
      </c>
      <c r="C25" s="743">
        <f>VLOOKUP(B25,'Общий прайс лист'!$A$4:$D$398,2,FALSE)</f>
        <v>0</v>
      </c>
      <c r="D25" s="744" t="s">
        <v>42</v>
      </c>
      <c r="E25" s="745">
        <f>VLOOKUP(B25,'Общий прайс лист'!$A$1:$D$398,4,FALSE)</f>
        <v>2900</v>
      </c>
    </row>
    <row r="26" spans="1:5" ht="15">
      <c r="A26" s="737"/>
      <c r="B26" s="742" t="s">
        <v>160</v>
      </c>
      <c r="C26" s="743">
        <f>VLOOKUP(B26,'Общий прайс лист'!$A$4:$D$398,2,FALSE)</f>
        <v>0</v>
      </c>
      <c r="D26" s="744" t="s">
        <v>42</v>
      </c>
      <c r="E26" s="745">
        <f>VLOOKUP(B26,'Общий прайс лист'!$A$1:$D$398,4,FALSE)</f>
        <v>3900</v>
      </c>
    </row>
    <row r="27" spans="1:5" ht="15">
      <c r="A27" s="737"/>
      <c r="B27" s="742" t="s">
        <v>162</v>
      </c>
      <c r="C27" s="743">
        <f>VLOOKUP(B27,'Общий прайс лист'!$A$4:$D$398,2,FALSE)</f>
        <v>0</v>
      </c>
      <c r="D27" s="744" t="s">
        <v>42</v>
      </c>
      <c r="E27" s="745">
        <f>VLOOKUP(B27,'Общий прайс лист'!$A$1:$D$398,4,FALSE)</f>
        <v>3900</v>
      </c>
    </row>
    <row r="28" spans="1:5" s="7" customFormat="1" ht="15.75">
      <c r="A28" s="737"/>
      <c r="B28" s="746" t="s">
        <v>164</v>
      </c>
      <c r="C28" s="747">
        <f>VLOOKUP(B28,'Общий прайс лист'!$A$4:$D$398,2,FALSE)</f>
        <v>0</v>
      </c>
      <c r="D28" s="748" t="s">
        <v>42</v>
      </c>
      <c r="E28" s="749">
        <f>VLOOKUP(B28,'Общий прайс лист'!$A$1:$D$398,4,FALSE)</f>
        <v>3900</v>
      </c>
    </row>
    <row r="29" spans="1:5" ht="15" customHeight="1">
      <c r="A29" s="724" t="s">
        <v>1819</v>
      </c>
      <c r="B29" s="725" t="s">
        <v>460</v>
      </c>
      <c r="C29" s="726">
        <f>VLOOKUP(B29,'Общий прайс лист'!$A$4:$D$398,2,FALSE)</f>
        <v>0</v>
      </c>
      <c r="D29" s="727" t="s">
        <v>42</v>
      </c>
      <c r="E29" s="728">
        <f>VLOOKUP(B29,'Общий прайс лист'!$A$1:$D$398,4,FALSE)</f>
        <v>5900</v>
      </c>
    </row>
    <row r="30" spans="1:5" ht="15">
      <c r="A30" s="724"/>
      <c r="B30" s="729" t="s">
        <v>462</v>
      </c>
      <c r="C30" s="730">
        <f>VLOOKUP(B30,'Общий прайс лист'!$A$4:$D$398,2,FALSE)</f>
        <v>0</v>
      </c>
      <c r="D30" s="731" t="s">
        <v>42</v>
      </c>
      <c r="E30" s="732">
        <f>VLOOKUP(B30,'Общий прайс лист'!$A$1:$D$398,4,FALSE)</f>
        <v>390</v>
      </c>
    </row>
    <row r="31" spans="1:5" ht="15">
      <c r="A31" s="724"/>
      <c r="B31" s="729" t="s">
        <v>464</v>
      </c>
      <c r="C31" s="730">
        <f>VLOOKUP(B31,'Общий прайс лист'!$A$4:$D$398,2,FALSE)</f>
        <v>0</v>
      </c>
      <c r="D31" s="731" t="s">
        <v>42</v>
      </c>
      <c r="E31" s="732">
        <f>VLOOKUP(B31,'Общий прайс лист'!$A$1:$D$398,4,FALSE)</f>
        <v>1900</v>
      </c>
    </row>
    <row r="32" spans="1:5" ht="15">
      <c r="A32" s="724"/>
      <c r="B32" s="729" t="s">
        <v>466</v>
      </c>
      <c r="C32" s="730">
        <f>VLOOKUP(B32,'Общий прайс лист'!$A$4:$D$398,2,FALSE)</f>
        <v>0</v>
      </c>
      <c r="D32" s="731" t="s">
        <v>42</v>
      </c>
      <c r="E32" s="732">
        <f>VLOOKUP(B32,'Общий прайс лист'!$A$1:$D$398,4,FALSE)</f>
        <v>8900</v>
      </c>
    </row>
    <row r="33" spans="1:5" ht="15">
      <c r="A33" s="724"/>
      <c r="B33" s="729" t="s">
        <v>468</v>
      </c>
      <c r="C33" s="730">
        <f>VLOOKUP(B33,'Общий прайс лист'!$A$4:$D$398,2,FALSE)</f>
        <v>0</v>
      </c>
      <c r="D33" s="731" t="s">
        <v>42</v>
      </c>
      <c r="E33" s="732">
        <f>VLOOKUP(B33,'Общий прайс лист'!$A$1:$D$398,4,FALSE)</f>
        <v>13900</v>
      </c>
    </row>
    <row r="34" spans="1:5" ht="15">
      <c r="A34" s="724"/>
      <c r="B34" s="729" t="s">
        <v>470</v>
      </c>
      <c r="C34" s="730">
        <f>VLOOKUP(B34,'Общий прайс лист'!$A$4:$D$398,2,FALSE)</f>
        <v>0</v>
      </c>
      <c r="D34" s="731" t="s">
        <v>42</v>
      </c>
      <c r="E34" s="732">
        <f>VLOOKUP(B34,'Общий прайс лист'!$A$1:$D$398,4,FALSE)</f>
        <v>5900</v>
      </c>
    </row>
    <row r="35" spans="1:5" ht="15">
      <c r="A35" s="724"/>
      <c r="B35" s="729" t="s">
        <v>472</v>
      </c>
      <c r="C35" s="730">
        <f>VLOOKUP(B35,'Общий прайс лист'!$A$4:$D$398,2,FALSE)</f>
        <v>0</v>
      </c>
      <c r="D35" s="731" t="s">
        <v>42</v>
      </c>
      <c r="E35" s="732">
        <f>VLOOKUP(B35,'Общий прайс лист'!$A$1:$D$398,4,FALSE)</f>
        <v>4900</v>
      </c>
    </row>
    <row r="36" spans="1:5" ht="15">
      <c r="A36" s="724"/>
      <c r="B36" s="729" t="s">
        <v>474</v>
      </c>
      <c r="C36" s="730">
        <f>VLOOKUP(B36,'Общий прайс лист'!$A$4:$D$398,2,FALSE)</f>
        <v>0</v>
      </c>
      <c r="D36" s="731" t="s">
        <v>42</v>
      </c>
      <c r="E36" s="732">
        <f>VLOOKUP(B36,'Общий прайс лист'!$A$1:$D$398,4,FALSE)</f>
        <v>5900</v>
      </c>
    </row>
    <row r="37" spans="1:5" ht="15">
      <c r="A37" s="724"/>
      <c r="B37" s="729" t="s">
        <v>476</v>
      </c>
      <c r="C37" s="730">
        <f>VLOOKUP(B37,'Общий прайс лист'!$A$4:$D$398,2,FALSE)</f>
        <v>0</v>
      </c>
      <c r="D37" s="731" t="s">
        <v>42</v>
      </c>
      <c r="E37" s="732">
        <f>VLOOKUP(B37,'Общий прайс лист'!$A$1:$D$398,4,FALSE)</f>
        <v>7900</v>
      </c>
    </row>
    <row r="38" spans="1:5" ht="15">
      <c r="A38" s="724"/>
      <c r="B38" s="729" t="s">
        <v>478</v>
      </c>
      <c r="C38" s="730">
        <f>VLOOKUP(B38,'Общий прайс лист'!$A$4:$D$398,2,FALSE)</f>
        <v>0</v>
      </c>
      <c r="D38" s="731" t="s">
        <v>42</v>
      </c>
      <c r="E38" s="732">
        <f>VLOOKUP(B38,'Общий прайс лист'!$A$1:$D$398,4,FALSE)</f>
        <v>3900</v>
      </c>
    </row>
    <row r="39" spans="1:5" ht="15">
      <c r="A39" s="724"/>
      <c r="B39" s="729" t="s">
        <v>480</v>
      </c>
      <c r="C39" s="730">
        <f>VLOOKUP(B39,'Общий прайс лист'!$A$4:$D$398,2,FALSE)</f>
        <v>0</v>
      </c>
      <c r="D39" s="731" t="s">
        <v>42</v>
      </c>
      <c r="E39" s="732">
        <f>VLOOKUP(B39,'Общий прайс лист'!$A$1:$D$398,4,FALSE)</f>
        <v>4900</v>
      </c>
    </row>
    <row r="40" spans="1:5" ht="15">
      <c r="A40" s="724"/>
      <c r="B40" s="729" t="s">
        <v>482</v>
      </c>
      <c r="C40" s="730">
        <f>VLOOKUP(B40,'Общий прайс лист'!$A$4:$D$398,2,FALSE)</f>
        <v>0</v>
      </c>
      <c r="D40" s="731" t="s">
        <v>42</v>
      </c>
      <c r="E40" s="732">
        <f>VLOOKUP(B40,'Общий прайс лист'!$A$1:$D$398,4,FALSE)</f>
        <v>11900</v>
      </c>
    </row>
    <row r="41" spans="1:5" ht="15">
      <c r="A41" s="724"/>
      <c r="B41" s="729" t="s">
        <v>484</v>
      </c>
      <c r="C41" s="730">
        <f>VLOOKUP(B41,'Общий прайс лист'!$A$4:$D$398,2,FALSE)</f>
        <v>0</v>
      </c>
      <c r="D41" s="731" t="s">
        <v>42</v>
      </c>
      <c r="E41" s="732">
        <f>VLOOKUP(B41,'Общий прайс лист'!$A$1:$D$398,4,FALSE)</f>
        <v>13900</v>
      </c>
    </row>
    <row r="42" spans="1:5" ht="15">
      <c r="A42" s="724"/>
      <c r="B42" s="750" t="s">
        <v>486</v>
      </c>
      <c r="C42" s="731">
        <f>VLOOKUP(B42,'Общий прайс лист'!$A$4:$D$398,2,FALSE)</f>
        <v>0</v>
      </c>
      <c r="D42" s="731" t="s">
        <v>42</v>
      </c>
      <c r="E42" s="732">
        <f>VLOOKUP(B42,'Общий прайс лист'!$A$1:$D$398,4,FALSE)</f>
        <v>3900</v>
      </c>
    </row>
    <row r="43" spans="1:5" s="7" customFormat="1" ht="25.5">
      <c r="A43" s="724"/>
      <c r="B43" s="751">
        <v>920132111001</v>
      </c>
      <c r="C43" s="731" t="s">
        <v>488</v>
      </c>
      <c r="D43" s="731" t="s">
        <v>42</v>
      </c>
      <c r="E43" s="732">
        <f>VLOOKUP(B43,'Общий прайс лист'!$A$1:$D$398,4,FALSE)</f>
        <v>9900</v>
      </c>
    </row>
    <row r="44" spans="1:5" s="7" customFormat="1" ht="15">
      <c r="A44" s="724"/>
      <c r="B44" s="751">
        <v>920081155550</v>
      </c>
      <c r="C44" s="731" t="s">
        <v>489</v>
      </c>
      <c r="D44" s="731" t="s">
        <v>42</v>
      </c>
      <c r="E44" s="732">
        <f>VLOOKUP(B44,'Общий прайс лист'!$A$1:$D$398,4,FALSE)</f>
        <v>7900</v>
      </c>
    </row>
    <row r="45" spans="1:5" s="7" customFormat="1" ht="38.25">
      <c r="A45" s="724"/>
      <c r="B45" s="750" t="s">
        <v>490</v>
      </c>
      <c r="C45" s="731">
        <f>VLOOKUP(B45,'Общий прайс лист'!$A$4:$D$398,2,FALSE)</f>
        <v>0</v>
      </c>
      <c r="D45" s="731" t="s">
        <v>42</v>
      </c>
      <c r="E45" s="732">
        <f>VLOOKUP(B45,'Общий прайс лист'!$A$1:$D$398,4,FALSE)</f>
        <v>5900</v>
      </c>
    </row>
    <row r="46" spans="1:5" s="7" customFormat="1" ht="25.5">
      <c r="A46" s="724"/>
      <c r="B46" s="750" t="s">
        <v>454</v>
      </c>
      <c r="C46" s="731">
        <f>VLOOKUP(B46,'Общий прайс лист'!$A$4:$D$398,2,FALSE)</f>
        <v>0</v>
      </c>
      <c r="D46" s="731" t="s">
        <v>42</v>
      </c>
      <c r="E46" s="732">
        <f>VLOOKUP(B46,'Общий прайс лист'!$A$1:$D$398,4,FALSE)</f>
        <v>21900</v>
      </c>
    </row>
    <row r="47" spans="1:5" s="7" customFormat="1" ht="25.5">
      <c r="A47" s="724"/>
      <c r="B47" s="750" t="s">
        <v>456</v>
      </c>
      <c r="C47" s="731">
        <f>VLOOKUP(B47,'Общий прайс лист'!$A$4:$D$398,2,FALSE)</f>
        <v>0</v>
      </c>
      <c r="D47" s="731" t="s">
        <v>42</v>
      </c>
      <c r="E47" s="732">
        <f>VLOOKUP(B47,'Общий прайс лист'!$A$1:$D$398,4,FALSE)</f>
        <v>34900</v>
      </c>
    </row>
    <row r="48" spans="1:5" s="7" customFormat="1" ht="26.25">
      <c r="A48" s="724"/>
      <c r="B48" s="752" t="s">
        <v>458</v>
      </c>
      <c r="C48" s="735">
        <f>VLOOKUP(B48,'Общий прайс лист'!$A$4:$D$398,2,FALSE)</f>
        <v>0</v>
      </c>
      <c r="D48" s="735" t="s">
        <v>42</v>
      </c>
      <c r="E48" s="736">
        <f>VLOOKUP(B48,'Общий прайс лист'!$A$1:$D$398,4,FALSE)</f>
        <v>34900</v>
      </c>
    </row>
    <row r="49" spans="1:5" ht="15" customHeight="1">
      <c r="A49" s="753" t="s">
        <v>1765</v>
      </c>
      <c r="B49" s="754" t="s">
        <v>332</v>
      </c>
      <c r="C49" s="755">
        <f>VLOOKUP(B49,'Общий прайс лист'!$A$4:$D$398,2,FALSE)</f>
        <v>0</v>
      </c>
      <c r="D49" s="756" t="s">
        <v>42</v>
      </c>
      <c r="E49" s="757">
        <f>VLOOKUP(B49,'Общий прайс лист'!$A$1:$D$398,4,FALSE)</f>
        <v>21900</v>
      </c>
    </row>
    <row r="50" spans="1:5" ht="15">
      <c r="A50" s="753"/>
      <c r="B50" s="742" t="s">
        <v>326</v>
      </c>
      <c r="C50" s="743">
        <f>VLOOKUP(B50,'Общий прайс лист'!$A$4:$D$398,2,FALSE)</f>
        <v>0</v>
      </c>
      <c r="D50" s="744" t="s">
        <v>42</v>
      </c>
      <c r="E50" s="745">
        <f>VLOOKUP(B50,'Общий прайс лист'!$A$1:$D$398,4,FALSE)</f>
        <v>11900</v>
      </c>
    </row>
    <row r="51" spans="1:5" ht="15">
      <c r="A51" s="753"/>
      <c r="B51" s="742" t="s">
        <v>328</v>
      </c>
      <c r="C51" s="743">
        <f>VLOOKUP(B51,'Общий прайс лист'!$A$4:$D$398,2,FALSE)</f>
        <v>0</v>
      </c>
      <c r="D51" s="744" t="s">
        <v>42</v>
      </c>
      <c r="E51" s="745">
        <f>VLOOKUP(B51,'Общий прайс лист'!$A$1:$D$398,4,FALSE)</f>
        <v>14900</v>
      </c>
    </row>
    <row r="52" spans="1:5" ht="15">
      <c r="A52" s="753"/>
      <c r="B52" s="742" t="s">
        <v>330</v>
      </c>
      <c r="C52" s="743">
        <f>VLOOKUP(B52,'Общий прайс лист'!$A$4:$D$398,2,FALSE)</f>
        <v>0</v>
      </c>
      <c r="D52" s="744" t="s">
        <v>42</v>
      </c>
      <c r="E52" s="745">
        <f>VLOOKUP(B52,'Общий прайс лист'!$A$1:$D$398,4,FALSE)</f>
        <v>18900</v>
      </c>
    </row>
    <row r="53" spans="1:5" ht="15">
      <c r="A53" s="753"/>
      <c r="B53" s="742" t="s">
        <v>334</v>
      </c>
      <c r="C53" s="743">
        <f>VLOOKUP(B53,'Общий прайс лист'!$A$4:$D$398,2,FALSE)</f>
        <v>0</v>
      </c>
      <c r="D53" s="744" t="s">
        <v>42</v>
      </c>
      <c r="E53" s="745">
        <f>VLOOKUP(B53,'Общий прайс лист'!$A$1:$D$398,4,FALSE)</f>
        <v>10900</v>
      </c>
    </row>
    <row r="54" spans="1:5" ht="15">
      <c r="A54" s="753"/>
      <c r="B54" s="742" t="s">
        <v>336</v>
      </c>
      <c r="C54" s="743">
        <f>VLOOKUP(B54,'Общий прайс лист'!$A$4:$D$398,2,FALSE)</f>
        <v>0</v>
      </c>
      <c r="D54" s="744" t="s">
        <v>42</v>
      </c>
      <c r="E54" s="745">
        <f>VLOOKUP(B54,'Общий прайс лист'!$A$1:$D$398,4,FALSE)</f>
        <v>12900</v>
      </c>
    </row>
    <row r="55" spans="1:5" ht="15">
      <c r="A55" s="753"/>
      <c r="B55" s="742" t="s">
        <v>338</v>
      </c>
      <c r="C55" s="743">
        <f>VLOOKUP(B55,'Общий прайс лист'!$A$4:$D$398,2,FALSE)</f>
        <v>0</v>
      </c>
      <c r="D55" s="744" t="s">
        <v>42</v>
      </c>
      <c r="E55" s="745">
        <f>VLOOKUP(B55,'Общий прайс лист'!$A$1:$D$398,4,FALSE)</f>
        <v>5900</v>
      </c>
    </row>
    <row r="56" spans="1:5" ht="15">
      <c r="A56" s="753"/>
      <c r="B56" s="742" t="s">
        <v>340</v>
      </c>
      <c r="C56" s="743">
        <f>VLOOKUP(B56,'Общий прайс лист'!$A$4:$D$398,2,FALSE)</f>
        <v>0</v>
      </c>
      <c r="D56" s="744" t="s">
        <v>42</v>
      </c>
      <c r="E56" s="745">
        <f>VLOOKUP(B56,'Общий прайс лист'!$A$1:$D$398,4,FALSE)</f>
        <v>9900</v>
      </c>
    </row>
    <row r="57" spans="1:5" ht="15">
      <c r="A57" s="753"/>
      <c r="B57" s="742" t="s">
        <v>342</v>
      </c>
      <c r="C57" s="743">
        <f>VLOOKUP(B57,'Общий прайс лист'!$A$4:$D$398,2,FALSE)</f>
        <v>0</v>
      </c>
      <c r="D57" s="744" t="s">
        <v>42</v>
      </c>
      <c r="E57" s="745">
        <f>VLOOKUP(B57,'Общий прайс лист'!$A$1:$D$398,4,FALSE)</f>
        <v>13900</v>
      </c>
    </row>
    <row r="58" spans="1:5" ht="15">
      <c r="A58" s="753"/>
      <c r="B58" s="742" t="s">
        <v>344</v>
      </c>
      <c r="C58" s="743">
        <f>VLOOKUP(B58,'Общий прайс лист'!$A$4:$D$398,2,FALSE)</f>
        <v>0</v>
      </c>
      <c r="D58" s="744" t="s">
        <v>42</v>
      </c>
      <c r="E58" s="745">
        <f>VLOOKUP(B58,'Общий прайс лист'!$A$1:$D$398,4,FALSE)</f>
        <v>15900</v>
      </c>
    </row>
    <row r="59" spans="1:5" ht="15">
      <c r="A59" s="753"/>
      <c r="B59" s="742" t="s">
        <v>346</v>
      </c>
      <c r="C59" s="743">
        <f>VLOOKUP(B59,'Общий прайс лист'!$A$4:$D$398,2,FALSE)</f>
        <v>0</v>
      </c>
      <c r="D59" s="744" t="s">
        <v>42</v>
      </c>
      <c r="E59" s="745">
        <f>VLOOKUP(B59,'Общий прайс лист'!$A$1:$D$398,4,FALSE)</f>
        <v>19900</v>
      </c>
    </row>
    <row r="60" spans="1:5" ht="15">
      <c r="A60" s="753"/>
      <c r="B60" s="742" t="s">
        <v>348</v>
      </c>
      <c r="C60" s="743">
        <f>VLOOKUP(B60,'Общий прайс лист'!$A$4:$D$398,2,FALSE)</f>
        <v>0</v>
      </c>
      <c r="D60" s="744" t="s">
        <v>42</v>
      </c>
      <c r="E60" s="745">
        <f>VLOOKUP(B60,'Общий прайс лист'!$A$1:$D$398,4,FALSE)</f>
        <v>6900</v>
      </c>
    </row>
    <row r="61" spans="1:5" ht="15">
      <c r="A61" s="753"/>
      <c r="B61" s="742" t="s">
        <v>350</v>
      </c>
      <c r="C61" s="743">
        <f>VLOOKUP(B61,'Общий прайс лист'!$A$4:$D$398,2,FALSE)</f>
        <v>0</v>
      </c>
      <c r="D61" s="744" t="s">
        <v>42</v>
      </c>
      <c r="E61" s="745">
        <f>VLOOKUP(B61,'Общий прайс лист'!$A$1:$D$398,4,FALSE)</f>
        <v>7900</v>
      </c>
    </row>
    <row r="62" spans="1:5" ht="15">
      <c r="A62" s="753"/>
      <c r="B62" s="742" t="s">
        <v>352</v>
      </c>
      <c r="C62" s="743">
        <f>VLOOKUP(B62,'Общий прайс лист'!$A$4:$D$398,2,FALSE)</f>
        <v>0</v>
      </c>
      <c r="D62" s="744" t="s">
        <v>42</v>
      </c>
      <c r="E62" s="745">
        <f>VLOOKUP(B62,'Общий прайс лист'!$A$1:$D$398,4,FALSE)</f>
        <v>7900</v>
      </c>
    </row>
    <row r="63" spans="1:5" ht="15">
      <c r="A63" s="753"/>
      <c r="B63" s="742" t="s">
        <v>354</v>
      </c>
      <c r="C63" s="743">
        <f>VLOOKUP(B63,'Общий прайс лист'!$A$4:$D$398,2,FALSE)</f>
        <v>0</v>
      </c>
      <c r="D63" s="744" t="s">
        <v>42</v>
      </c>
      <c r="E63" s="745">
        <f>VLOOKUP(B63,'Общий прайс лист'!$A$1:$D$398,4,FALSE)</f>
        <v>9900</v>
      </c>
    </row>
    <row r="64" spans="1:5" ht="15">
      <c r="A64" s="753"/>
      <c r="B64" s="742" t="s">
        <v>356</v>
      </c>
      <c r="C64" s="743">
        <f>VLOOKUP(B64,'Общий прайс лист'!$A$4:$D$398,2,FALSE)</f>
        <v>0</v>
      </c>
      <c r="D64" s="744" t="s">
        <v>42</v>
      </c>
      <c r="E64" s="745">
        <f>VLOOKUP(B64,'Общий прайс лист'!$A$1:$D$398,4,FALSE)</f>
        <v>9900</v>
      </c>
    </row>
    <row r="65" spans="1:5" ht="15">
      <c r="A65" s="753"/>
      <c r="B65" s="742" t="s">
        <v>358</v>
      </c>
      <c r="C65" s="743">
        <f>VLOOKUP(B65,'Общий прайс лист'!$A$4:$D$398,2,FALSE)</f>
        <v>0</v>
      </c>
      <c r="D65" s="744" t="s">
        <v>42</v>
      </c>
      <c r="E65" s="745">
        <f>VLOOKUP(B65,'Общий прайс лист'!$A$1:$D$398,4,FALSE)</f>
        <v>9900</v>
      </c>
    </row>
    <row r="66" spans="1:5" ht="15">
      <c r="A66" s="753"/>
      <c r="B66" s="742" t="s">
        <v>360</v>
      </c>
      <c r="C66" s="743">
        <f>VLOOKUP(B66,'Общий прайс лист'!$A$4:$D$398,2,FALSE)</f>
        <v>0</v>
      </c>
      <c r="D66" s="744" t="s">
        <v>42</v>
      </c>
      <c r="E66" s="745">
        <f>VLOOKUP(B66,'Общий прайс лист'!$A$1:$D$398,4,FALSE)</f>
        <v>9900</v>
      </c>
    </row>
    <row r="67" spans="1:5" ht="15">
      <c r="A67" s="753"/>
      <c r="B67" s="742" t="s">
        <v>362</v>
      </c>
      <c r="C67" s="743">
        <f>VLOOKUP(B67,'Общий прайс лист'!$A$4:$D$398,2,FALSE)</f>
        <v>0</v>
      </c>
      <c r="D67" s="744" t="s">
        <v>42</v>
      </c>
      <c r="E67" s="745">
        <f>VLOOKUP(B67,'Общий прайс лист'!$A$1:$D$398,4,FALSE)</f>
        <v>9900</v>
      </c>
    </row>
    <row r="68" spans="1:5" ht="15">
      <c r="A68" s="753"/>
      <c r="B68" s="742" t="s">
        <v>364</v>
      </c>
      <c r="C68" s="743">
        <f>VLOOKUP(B68,'Общий прайс лист'!$A$4:$D$398,2,FALSE)</f>
        <v>0</v>
      </c>
      <c r="D68" s="744" t="s">
        <v>42</v>
      </c>
      <c r="E68" s="745">
        <f>VLOOKUP(B68,'Общий прайс лист'!$A$1:$D$398,4,FALSE)</f>
        <v>10900</v>
      </c>
    </row>
    <row r="69" spans="1:5" ht="15">
      <c r="A69" s="753"/>
      <c r="B69" s="742" t="s">
        <v>366</v>
      </c>
      <c r="C69" s="743">
        <f>VLOOKUP(B69,'Общий прайс лист'!$A$4:$D$398,2,FALSE)</f>
        <v>0</v>
      </c>
      <c r="D69" s="744" t="s">
        <v>42</v>
      </c>
      <c r="E69" s="745">
        <f>VLOOKUP(B69,'Общий прайс лист'!$A$1:$D$398,4,FALSE)</f>
        <v>6900</v>
      </c>
    </row>
    <row r="70" spans="1:5" ht="15">
      <c r="A70" s="753"/>
      <c r="B70" s="742" t="s">
        <v>368</v>
      </c>
      <c r="C70" s="743">
        <f>VLOOKUP(B70,'Общий прайс лист'!$A$4:$D$398,2,FALSE)</f>
        <v>0</v>
      </c>
      <c r="D70" s="744" t="s">
        <v>42</v>
      </c>
      <c r="E70" s="745">
        <f>VLOOKUP(B70,'Общий прайс лист'!$A$1:$D$398,4,FALSE)</f>
        <v>8900</v>
      </c>
    </row>
    <row r="71" spans="1:5" ht="15">
      <c r="A71" s="753"/>
      <c r="B71" s="742" t="s">
        <v>370</v>
      </c>
      <c r="C71" s="743">
        <f>VLOOKUP(B71,'Общий прайс лист'!$A$4:$D$398,2,FALSE)</f>
        <v>0</v>
      </c>
      <c r="D71" s="744" t="s">
        <v>42</v>
      </c>
      <c r="E71" s="745">
        <f>VLOOKUP(B71,'Общий прайс лист'!$A$1:$D$398,4,FALSE)</f>
        <v>9900</v>
      </c>
    </row>
    <row r="72" spans="1:5" ht="15">
      <c r="A72" s="753"/>
      <c r="B72" s="742" t="s">
        <v>372</v>
      </c>
      <c r="C72" s="743">
        <f>VLOOKUP(B72,'Общий прайс лист'!$A$4:$D$398,2,FALSE)</f>
        <v>0</v>
      </c>
      <c r="D72" s="744" t="s">
        <v>42</v>
      </c>
      <c r="E72" s="745">
        <f>VLOOKUP(B72,'Общий прайс лист'!$A$1:$D$398,4,FALSE)</f>
        <v>9900</v>
      </c>
    </row>
    <row r="73" spans="1:5" ht="15">
      <c r="A73" s="753"/>
      <c r="B73" s="742" t="s">
        <v>374</v>
      </c>
      <c r="C73" s="743">
        <f>VLOOKUP(B73,'Общий прайс лист'!$A$4:$D$398,2,FALSE)</f>
        <v>0</v>
      </c>
      <c r="D73" s="744" t="s">
        <v>42</v>
      </c>
      <c r="E73" s="745">
        <f>VLOOKUP(B73,'Общий прайс лист'!$A$1:$D$398,4,FALSE)</f>
        <v>6900</v>
      </c>
    </row>
    <row r="74" spans="1:5" ht="15">
      <c r="A74" s="753"/>
      <c r="B74" s="742" t="s">
        <v>376</v>
      </c>
      <c r="C74" s="743">
        <f>VLOOKUP(B74,'Общий прайс лист'!$A$4:$D$398,2,FALSE)</f>
        <v>0</v>
      </c>
      <c r="D74" s="744" t="s">
        <v>42</v>
      </c>
      <c r="E74" s="745">
        <f>VLOOKUP(B74,'Общий прайс лист'!$A$1:$D$398,4,FALSE)</f>
        <v>6900</v>
      </c>
    </row>
    <row r="75" spans="1:5" ht="15">
      <c r="A75" s="753"/>
      <c r="B75" s="742" t="s">
        <v>378</v>
      </c>
      <c r="C75" s="743">
        <f>VLOOKUP(B75,'Общий прайс лист'!$A$4:$D$398,2,FALSE)</f>
        <v>0</v>
      </c>
      <c r="D75" s="744" t="s">
        <v>42</v>
      </c>
      <c r="E75" s="745">
        <f>VLOOKUP(B75,'Общий прайс лист'!$A$1:$D$398,4,FALSE)</f>
        <v>6900</v>
      </c>
    </row>
    <row r="76" spans="1:5" ht="15">
      <c r="A76" s="753"/>
      <c r="B76" s="742" t="s">
        <v>380</v>
      </c>
      <c r="C76" s="743">
        <f>VLOOKUP(B76,'Общий прайс лист'!$A$4:$D$398,2,FALSE)</f>
        <v>0</v>
      </c>
      <c r="D76" s="744" t="s">
        <v>42</v>
      </c>
      <c r="E76" s="745">
        <f>VLOOKUP(B76,'Общий прайс лист'!$A$1:$D$398,4,FALSE)</f>
        <v>6900</v>
      </c>
    </row>
    <row r="77" spans="1:5" ht="15">
      <c r="A77" s="753"/>
      <c r="B77" s="742" t="s">
        <v>382</v>
      </c>
      <c r="C77" s="743">
        <f>VLOOKUP(B77,'Общий прайс лист'!$A$4:$D$398,2,FALSE)</f>
        <v>0</v>
      </c>
      <c r="D77" s="744" t="s">
        <v>42</v>
      </c>
      <c r="E77" s="745">
        <f>VLOOKUP(B77,'Общий прайс лист'!$A$1:$D$398,4,FALSE)</f>
        <v>900</v>
      </c>
    </row>
    <row r="78" spans="1:5" ht="15">
      <c r="A78" s="753"/>
      <c r="B78" s="742" t="s">
        <v>384</v>
      </c>
      <c r="C78" s="743">
        <f>VLOOKUP(B78,'Общий прайс лист'!$A$4:$D$398,2,FALSE)</f>
        <v>0</v>
      </c>
      <c r="D78" s="744" t="s">
        <v>42</v>
      </c>
      <c r="E78" s="745">
        <f>VLOOKUP(B78,'Общий прайс лист'!$A$1:$D$398,4,FALSE)</f>
        <v>19900</v>
      </c>
    </row>
    <row r="79" spans="1:5" ht="15">
      <c r="A79" s="753"/>
      <c r="B79" s="742" t="s">
        <v>386</v>
      </c>
      <c r="C79" s="743">
        <f>VLOOKUP(B79,'Общий прайс лист'!$A$4:$D$398,2,FALSE)</f>
        <v>0</v>
      </c>
      <c r="D79" s="744" t="s">
        <v>42</v>
      </c>
      <c r="E79" s="745">
        <f>VLOOKUP(B79,'Общий прайс лист'!$A$1:$D$398,4,FALSE)</f>
        <v>19900</v>
      </c>
    </row>
    <row r="80" spans="1:5" ht="15">
      <c r="A80" s="753"/>
      <c r="B80" s="742" t="s">
        <v>388</v>
      </c>
      <c r="C80" s="743">
        <f>VLOOKUP(B80,'Общий прайс лист'!$A$4:$D$398,2,FALSE)</f>
        <v>0</v>
      </c>
      <c r="D80" s="744" t="s">
        <v>42</v>
      </c>
      <c r="E80" s="745">
        <f>VLOOKUP(B80,'Общий прайс лист'!$A$1:$D$398,4,FALSE)</f>
        <v>25900</v>
      </c>
    </row>
    <row r="81" spans="1:5" ht="15.75">
      <c r="A81" s="753"/>
      <c r="B81" s="758" t="s">
        <v>390</v>
      </c>
      <c r="C81" s="759">
        <f>VLOOKUP(B81,'Общий прайс лист'!$A$4:$D$398,2,FALSE)</f>
        <v>0</v>
      </c>
      <c r="D81" s="760" t="s">
        <v>42</v>
      </c>
      <c r="E81" s="761">
        <f>VLOOKUP(B81,'Общий прайс лист'!$A$1:$D$398,4,FALSE)</f>
        <v>25900</v>
      </c>
    </row>
    <row r="82" spans="1:5" ht="19.5" customHeight="1">
      <c r="A82" s="724" t="s">
        <v>1820</v>
      </c>
      <c r="B82" s="725" t="s">
        <v>516</v>
      </c>
      <c r="C82" s="726">
        <f>VLOOKUP(B82,'Общий прайс лист'!$A$4:$D$398,2,FALSE)</f>
        <v>0</v>
      </c>
      <c r="D82" s="727" t="s">
        <v>42</v>
      </c>
      <c r="E82" s="728">
        <f>VLOOKUP(B82,'Общий прайс лист'!$A$1:$D$398,4,FALSE)</f>
        <v>5900</v>
      </c>
    </row>
    <row r="83" spans="1:5" ht="20.25" customHeight="1">
      <c r="A83" s="724"/>
      <c r="B83" s="729" t="s">
        <v>550</v>
      </c>
      <c r="C83" s="730">
        <f>VLOOKUP(B83,'Общий прайс лист'!$A$4:$D$398,2,FALSE)</f>
        <v>0</v>
      </c>
      <c r="D83" s="731" t="s">
        <v>42</v>
      </c>
      <c r="E83" s="732">
        <f>VLOOKUP(B83,'Общий прайс лист'!$A$1:$D$398,4,FALSE)</f>
        <v>3900</v>
      </c>
    </row>
    <row r="84" spans="1:5" ht="21.75" customHeight="1">
      <c r="A84" s="724"/>
      <c r="B84" s="729" t="s">
        <v>554</v>
      </c>
      <c r="C84" s="730">
        <f>VLOOKUP(B84,'Общий прайс лист'!$A$4:$D$398,2,FALSE)</f>
        <v>0</v>
      </c>
      <c r="D84" s="731" t="s">
        <v>42</v>
      </c>
      <c r="E84" s="732">
        <f>VLOOKUP(B84,'Общий прайс лист'!$A$1:$D$398,4,FALSE)</f>
        <v>3900</v>
      </c>
    </row>
    <row r="85" spans="1:5" ht="15">
      <c r="A85" s="724"/>
      <c r="B85" s="729" t="s">
        <v>633</v>
      </c>
      <c r="C85" s="730">
        <f>VLOOKUP(B85,'Общий прайс лист'!$A$4:$D$398,2,FALSE)</f>
        <v>0</v>
      </c>
      <c r="D85" s="731" t="s">
        <v>42</v>
      </c>
      <c r="E85" s="732">
        <f>VLOOKUP(B85,'Общий прайс лист'!$A$1:$D$398,4,FALSE)</f>
        <v>5900</v>
      </c>
    </row>
    <row r="86" spans="1:5" ht="29.25" customHeight="1">
      <c r="A86" s="724"/>
      <c r="B86" s="733" t="s">
        <v>558</v>
      </c>
      <c r="C86" s="734">
        <f>VLOOKUP(B86,'Общий прайс лист'!$A$4:$D$398,2,FALSE)</f>
        <v>0</v>
      </c>
      <c r="D86" s="735" t="s">
        <v>42</v>
      </c>
      <c r="E86" s="736">
        <f>VLOOKUP(B86,'Общий прайс лист'!$A$1:$D$398,4,FALSE)</f>
        <v>2900</v>
      </c>
    </row>
    <row r="87" spans="1:5" s="7" customFormat="1" ht="15" customHeight="1">
      <c r="A87" s="737" t="s">
        <v>1821</v>
      </c>
      <c r="B87" s="738" t="s">
        <v>560</v>
      </c>
      <c r="C87" s="739">
        <f>VLOOKUP(B87,'Общий прайс лист'!$A$4:$D$398,2,FALSE)</f>
        <v>0</v>
      </c>
      <c r="D87" s="740" t="s">
        <v>42</v>
      </c>
      <c r="E87" s="741">
        <f>VLOOKUP(B87,'Общий прайс лист'!$A$1:$D$398,4,FALSE)</f>
        <v>5900</v>
      </c>
    </row>
    <row r="88" spans="1:5" s="7" customFormat="1" ht="15">
      <c r="A88" s="737"/>
      <c r="B88" s="742" t="s">
        <v>562</v>
      </c>
      <c r="C88" s="743">
        <f>VLOOKUP(B88,'Общий прайс лист'!$A$4:$D$398,2,FALSE)</f>
        <v>0</v>
      </c>
      <c r="D88" s="744" t="s">
        <v>42</v>
      </c>
      <c r="E88" s="745">
        <f>VLOOKUP(B88,'Общий прайс лист'!$A$1:$D$398,4,FALSE)</f>
        <v>10900</v>
      </c>
    </row>
    <row r="89" spans="1:5" s="7" customFormat="1" ht="25.5">
      <c r="A89" s="737"/>
      <c r="B89" s="742" t="s">
        <v>564</v>
      </c>
      <c r="C89" s="743">
        <f>VLOOKUP(B89,'Общий прайс лист'!$A$4:$D$398,2,FALSE)</f>
        <v>0</v>
      </c>
      <c r="D89" s="744" t="s">
        <v>42</v>
      </c>
      <c r="E89" s="745">
        <f>VLOOKUP(B89,'Общий прайс лист'!$A$1:$D$398,4,FALSE)</f>
        <v>10900</v>
      </c>
    </row>
    <row r="90" spans="1:5" s="7" customFormat="1" ht="15">
      <c r="A90" s="737"/>
      <c r="B90" s="742" t="s">
        <v>566</v>
      </c>
      <c r="C90" s="743">
        <f>VLOOKUP(B90,'Общий прайс лист'!$A$4:$D$398,2,FALSE)</f>
        <v>0</v>
      </c>
      <c r="D90" s="744" t="s">
        <v>42</v>
      </c>
      <c r="E90" s="745">
        <f>VLOOKUP(B90,'Общий прайс лист'!$A$1:$D$398,4,FALSE)</f>
        <v>5900</v>
      </c>
    </row>
    <row r="91" spans="1:5" s="7" customFormat="1" ht="15">
      <c r="A91" s="737"/>
      <c r="B91" s="742" t="s">
        <v>568</v>
      </c>
      <c r="C91" s="743">
        <f>VLOOKUP(B91,'Общий прайс лист'!$A$4:$D$398,2,FALSE)</f>
        <v>0</v>
      </c>
      <c r="D91" s="744" t="s">
        <v>42</v>
      </c>
      <c r="E91" s="745">
        <f>VLOOKUP(B91,'Общий прайс лист'!$A$1:$D$398,4,FALSE)</f>
        <v>5500</v>
      </c>
    </row>
    <row r="92" spans="1:5" s="7" customFormat="1" ht="15">
      <c r="A92" s="737"/>
      <c r="B92" s="742" t="s">
        <v>570</v>
      </c>
      <c r="C92" s="743">
        <f>VLOOKUP(B92,'Общий прайс лист'!$A$4:$D$398,2,FALSE)</f>
        <v>0</v>
      </c>
      <c r="D92" s="744" t="s">
        <v>39</v>
      </c>
      <c r="E92" s="745">
        <f>VLOOKUP(B92,'Общий прайс лист'!$A$1:$D$398,4,FALSE)</f>
        <v>45900</v>
      </c>
    </row>
    <row r="93" spans="1:5" s="7" customFormat="1" ht="15">
      <c r="A93" s="737"/>
      <c r="B93" s="742" t="s">
        <v>572</v>
      </c>
      <c r="C93" s="743">
        <f>VLOOKUP(B93,'Общий прайс лист'!$A$4:$D$398,2,FALSE)</f>
        <v>0</v>
      </c>
      <c r="D93" s="744" t="s">
        <v>39</v>
      </c>
      <c r="E93" s="745">
        <f>VLOOKUP(B93,'Общий прайс лист'!$A$1:$D$398,4,FALSE)</f>
        <v>45900</v>
      </c>
    </row>
    <row r="94" spans="1:5" s="7" customFormat="1" ht="15">
      <c r="A94" s="737"/>
      <c r="B94" s="742" t="s">
        <v>574</v>
      </c>
      <c r="C94" s="743">
        <f>VLOOKUP(B94,'Общий прайс лист'!$A$4:$D$398,2,FALSE)</f>
        <v>0</v>
      </c>
      <c r="D94" s="744" t="s">
        <v>39</v>
      </c>
      <c r="E94" s="745">
        <f>VLOOKUP(B94,'Общий прайс лист'!$A$1:$D$398,4,FALSE)</f>
        <v>50900</v>
      </c>
    </row>
    <row r="95" spans="1:5" s="7" customFormat="1" ht="15">
      <c r="A95" s="737"/>
      <c r="B95" s="742" t="s">
        <v>576</v>
      </c>
      <c r="C95" s="743">
        <f>VLOOKUP(B95,'Общий прайс лист'!$A$4:$D$398,2,FALSE)</f>
        <v>0</v>
      </c>
      <c r="D95" s="744" t="s">
        <v>39</v>
      </c>
      <c r="E95" s="745">
        <f>VLOOKUP(B95,'Общий прайс лист'!$A$1:$D$398,4,FALSE)</f>
        <v>50900</v>
      </c>
    </row>
    <row r="96" spans="1:5" s="7" customFormat="1" ht="15">
      <c r="A96" s="737"/>
      <c r="B96" s="742" t="s">
        <v>578</v>
      </c>
      <c r="C96" s="743">
        <f>VLOOKUP(B96,'Общий прайс лист'!$A$4:$D$398,2,FALSE)</f>
        <v>0</v>
      </c>
      <c r="D96" s="744" t="s">
        <v>42</v>
      </c>
      <c r="E96" s="745">
        <f>VLOOKUP(B96,'Общий прайс лист'!$A$1:$D$398,4,FALSE)</f>
        <v>5500</v>
      </c>
    </row>
    <row r="97" spans="1:5" s="7" customFormat="1" ht="15">
      <c r="A97" s="737"/>
      <c r="B97" s="742" t="s">
        <v>580</v>
      </c>
      <c r="C97" s="743">
        <f>VLOOKUP(B97,'Общий прайс лист'!$A$4:$D$398,2,FALSE)</f>
        <v>0</v>
      </c>
      <c r="D97" s="744" t="s">
        <v>582</v>
      </c>
      <c r="E97" s="745">
        <f>VLOOKUP(B97,'Общий прайс лист'!$A$1:$D$398,4,FALSE)</f>
        <v>9900</v>
      </c>
    </row>
    <row r="98" spans="1:5" s="7" customFormat="1" ht="15">
      <c r="A98" s="737"/>
      <c r="B98" s="742" t="s">
        <v>583</v>
      </c>
      <c r="C98" s="743">
        <f>VLOOKUP(B98,'Общий прайс лист'!$A$4:$D$398,2,FALSE)</f>
        <v>0</v>
      </c>
      <c r="D98" s="744" t="s">
        <v>582</v>
      </c>
      <c r="E98" s="745">
        <f>VLOOKUP(B98,'Общий прайс лист'!$A$1:$D$398,4,FALSE)</f>
        <v>9900</v>
      </c>
    </row>
    <row r="99" spans="1:5" s="7" customFormat="1" ht="15">
      <c r="A99" s="737"/>
      <c r="B99" s="742" t="s">
        <v>585</v>
      </c>
      <c r="C99" s="743">
        <f>VLOOKUP(B99,'Общий прайс лист'!$A$4:$D$398,2,FALSE)</f>
        <v>0</v>
      </c>
      <c r="D99" s="744" t="s">
        <v>39</v>
      </c>
      <c r="E99" s="745">
        <f>VLOOKUP(B99,'Общий прайс лист'!$A$1:$D$398,4,FALSE)</f>
        <v>81900</v>
      </c>
    </row>
    <row r="100" spans="1:5" s="7" customFormat="1" ht="15">
      <c r="A100" s="737"/>
      <c r="B100" s="742" t="s">
        <v>587</v>
      </c>
      <c r="C100" s="743">
        <f>VLOOKUP(B100,'Общий прайс лист'!$A$4:$D$398,2,FALSE)</f>
        <v>0</v>
      </c>
      <c r="D100" s="744" t="s">
        <v>39</v>
      </c>
      <c r="E100" s="745">
        <f>VLOOKUP(B100,'Общий прайс лист'!$A$1:$D$398,4,FALSE)</f>
        <v>81900</v>
      </c>
    </row>
    <row r="101" spans="1:5" s="7" customFormat="1" ht="15">
      <c r="A101" s="737"/>
      <c r="B101" s="742" t="s">
        <v>593</v>
      </c>
      <c r="C101" s="743">
        <f>VLOOKUP(B101,'Общий прайс лист'!$A$4:$D$398,2,FALSE)</f>
        <v>0</v>
      </c>
      <c r="D101" s="744" t="s">
        <v>42</v>
      </c>
      <c r="E101" s="745">
        <f>VLOOKUP(B101,'Общий прайс лист'!$A$1:$D$398,4,FALSE)</f>
        <v>9900</v>
      </c>
    </row>
    <row r="102" spans="1:5" s="7" customFormat="1" ht="15">
      <c r="A102" s="737"/>
      <c r="B102" s="742" t="s">
        <v>595</v>
      </c>
      <c r="C102" s="743">
        <f>VLOOKUP(B102,'Общий прайс лист'!$A$4:$D$398,2,FALSE)</f>
        <v>0</v>
      </c>
      <c r="D102" s="744" t="s">
        <v>42</v>
      </c>
      <c r="E102" s="745">
        <f>VLOOKUP(B102,'Общий прайс лист'!$A$1:$D$398,4,FALSE)</f>
        <v>9900</v>
      </c>
    </row>
    <row r="103" spans="1:5" s="7" customFormat="1" ht="15">
      <c r="A103" s="737"/>
      <c r="B103" s="742" t="s">
        <v>597</v>
      </c>
      <c r="C103" s="743">
        <f>VLOOKUP(B103,'Общий прайс лист'!$A$4:$D$398,2,FALSE)</f>
        <v>0</v>
      </c>
      <c r="D103" s="744" t="s">
        <v>42</v>
      </c>
      <c r="E103" s="745">
        <f>VLOOKUP(B103,'Общий прайс лист'!$A$1:$D$398,4,FALSE)</f>
        <v>900</v>
      </c>
    </row>
    <row r="104" spans="1:5" ht="15">
      <c r="A104" s="737"/>
      <c r="B104" s="742" t="s">
        <v>599</v>
      </c>
      <c r="C104" s="743">
        <f>VLOOKUP(B104,'Общий прайс лист'!$A$4:$D$398,2,FALSE)</f>
        <v>0</v>
      </c>
      <c r="D104" s="744" t="s">
        <v>42</v>
      </c>
      <c r="E104" s="745">
        <f>VLOOKUP(B104,'Общий прайс лист'!$A$1:$D$398,4,FALSE)</f>
        <v>11900</v>
      </c>
    </row>
    <row r="105" spans="1:5" ht="15">
      <c r="A105" s="737"/>
      <c r="B105" s="742" t="s">
        <v>601</v>
      </c>
      <c r="C105" s="743">
        <f>VLOOKUP(B105,'Общий прайс лист'!$A$4:$D$398,2,FALSE)</f>
        <v>0</v>
      </c>
      <c r="D105" s="744" t="s">
        <v>42</v>
      </c>
      <c r="E105" s="745">
        <f>VLOOKUP(B105,'Общий прайс лист'!$A$1:$D$398,4,FALSE)</f>
        <v>11900</v>
      </c>
    </row>
    <row r="106" spans="1:5" ht="15">
      <c r="A106" s="737"/>
      <c r="B106" s="742" t="s">
        <v>603</v>
      </c>
      <c r="C106" s="743">
        <f>VLOOKUP(B106,'Общий прайс лист'!$A$4:$D$398,2,FALSE)</f>
        <v>0</v>
      </c>
      <c r="D106" s="744" t="s">
        <v>42</v>
      </c>
      <c r="E106" s="745">
        <f>VLOOKUP(B106,'Общий прайс лист'!$A$1:$D$398,4,FALSE)</f>
        <v>4900</v>
      </c>
    </row>
    <row r="107" spans="1:5" ht="15">
      <c r="A107" s="737"/>
      <c r="B107" s="742" t="s">
        <v>605</v>
      </c>
      <c r="C107" s="743">
        <f>VLOOKUP(B107,'Общий прайс лист'!$A$4:$D$398,2,FALSE)</f>
        <v>0</v>
      </c>
      <c r="D107" s="744" t="s">
        <v>42</v>
      </c>
      <c r="E107" s="745">
        <f>VLOOKUP(B107,'Общий прайс лист'!$A$1:$D$398,4,FALSE)</f>
        <v>2900</v>
      </c>
    </row>
    <row r="108" spans="1:5" ht="15">
      <c r="A108" s="737"/>
      <c r="B108" s="742" t="s">
        <v>615</v>
      </c>
      <c r="C108" s="743">
        <f>VLOOKUP(B108,'Общий прайс лист'!$A$4:$D$398,2,FALSE)</f>
        <v>0</v>
      </c>
      <c r="D108" s="744" t="s">
        <v>42</v>
      </c>
      <c r="E108" s="745">
        <f>VLOOKUP(B108,'Общий прайс лист'!$A$1:$D$398,4,FALSE)</f>
        <v>4900</v>
      </c>
    </row>
    <row r="109" spans="1:5" ht="15.75">
      <c r="A109" s="737"/>
      <c r="B109" s="746" t="s">
        <v>617</v>
      </c>
      <c r="C109" s="747">
        <f>VLOOKUP(B109,'Общий прайс лист'!$A$4:$D$398,2,FALSE)</f>
        <v>0</v>
      </c>
      <c r="D109" s="748" t="s">
        <v>42</v>
      </c>
      <c r="E109" s="749">
        <f>VLOOKUP(B109,'Общий прайс лист'!$A$1:$D$398,4,FALSE)</f>
        <v>5900</v>
      </c>
    </row>
    <row r="110" spans="1:5" s="7" customFormat="1" ht="15" customHeight="1">
      <c r="A110" s="724" t="s">
        <v>1822</v>
      </c>
      <c r="B110" s="725" t="s">
        <v>638</v>
      </c>
      <c r="C110" s="726">
        <f>VLOOKUP(B110,'Общий прайс лист'!$A$4:$D$398,2,FALSE)</f>
        <v>0</v>
      </c>
      <c r="D110" s="727" t="s">
        <v>42</v>
      </c>
      <c r="E110" s="728">
        <f>VLOOKUP(B110,'Общий прайс лист'!$A$1:$D$398,4,FALSE)</f>
        <v>23900</v>
      </c>
    </row>
    <row r="111" spans="1:5" s="7" customFormat="1" ht="15">
      <c r="A111" s="724"/>
      <c r="B111" s="729" t="s">
        <v>640</v>
      </c>
      <c r="C111" s="730">
        <f>VLOOKUP(B111,'Общий прайс лист'!$A$4:$D$398,2,FALSE)</f>
        <v>0</v>
      </c>
      <c r="D111" s="731" t="s">
        <v>42</v>
      </c>
      <c r="E111" s="732">
        <f>VLOOKUP(B111,'Общий прайс лист'!$A$1:$D$398,4,FALSE)</f>
        <v>7900</v>
      </c>
    </row>
    <row r="112" spans="1:5" s="7" customFormat="1" ht="15">
      <c r="A112" s="724"/>
      <c r="B112" s="729" t="s">
        <v>646</v>
      </c>
      <c r="C112" s="730">
        <f>VLOOKUP(B112,'Общий прайс лист'!$A$4:$D$398,2,FALSE)</f>
        <v>0</v>
      </c>
      <c r="D112" s="731" t="s">
        <v>42</v>
      </c>
      <c r="E112" s="732">
        <f>VLOOKUP(B112,'Общий прайс лист'!$A$1:$D$398,4,FALSE)</f>
        <v>17900</v>
      </c>
    </row>
    <row r="113" spans="1:5" s="7" customFormat="1" ht="31.5" customHeight="1">
      <c r="A113" s="724"/>
      <c r="B113" s="729" t="s">
        <v>642</v>
      </c>
      <c r="C113" s="730">
        <f>VLOOKUP(B113,'Общий прайс лист'!$A$4:$D$398,2,FALSE)</f>
        <v>0</v>
      </c>
      <c r="D113" s="731" t="s">
        <v>42</v>
      </c>
      <c r="E113" s="732">
        <f>VLOOKUP(B113,'Общий прайс лист'!$A$1:$D$398,4,FALSE)</f>
        <v>19900</v>
      </c>
    </row>
    <row r="114" spans="1:5" s="7" customFormat="1" ht="31.5" customHeight="1">
      <c r="A114" s="724"/>
      <c r="B114" s="733" t="s">
        <v>644</v>
      </c>
      <c r="C114" s="734">
        <f>VLOOKUP(B114,'Общий прайс лист'!$A$4:$D$398,2,FALSE)</f>
        <v>0</v>
      </c>
      <c r="D114" s="735" t="s">
        <v>42</v>
      </c>
      <c r="E114" s="736">
        <f>VLOOKUP(B114,'Общий прайс лист'!$A$1:$D$398,4,FALSE)</f>
        <v>27900</v>
      </c>
    </row>
    <row r="115" spans="1:5" ht="20.25" customHeight="1">
      <c r="A115" s="737" t="s">
        <v>1823</v>
      </c>
      <c r="B115" s="738" t="s">
        <v>516</v>
      </c>
      <c r="C115" s="739">
        <f>VLOOKUP(B115,'Общий прайс лист'!$A$4:$D$398,2,FALSE)</f>
        <v>0</v>
      </c>
      <c r="D115" s="740" t="s">
        <v>42</v>
      </c>
      <c r="E115" s="741">
        <f>VLOOKUP(B115,'Общий прайс лист'!$A$1:$D$398,4,FALSE)</f>
        <v>5900</v>
      </c>
    </row>
    <row r="116" spans="1:5" ht="20.25" customHeight="1">
      <c r="A116" s="737"/>
      <c r="B116" s="742" t="s">
        <v>619</v>
      </c>
      <c r="C116" s="743">
        <f>VLOOKUP(B116,'Общий прайс лист'!$A$4:$D$398,2,FALSE)</f>
        <v>0</v>
      </c>
      <c r="D116" s="744" t="s">
        <v>42</v>
      </c>
      <c r="E116" s="745">
        <f>VLOOKUP(B116,'Общий прайс лист'!$A$1:$D$398,4,FALSE)</f>
        <v>8900</v>
      </c>
    </row>
    <row r="117" spans="1:5" ht="22.5" customHeight="1">
      <c r="A117" s="737"/>
      <c r="B117" s="742" t="s">
        <v>621</v>
      </c>
      <c r="C117" s="743">
        <f>VLOOKUP(B117,'Общий прайс лист'!$A$4:$D$398,2,FALSE)</f>
        <v>0</v>
      </c>
      <c r="D117" s="744" t="s">
        <v>42</v>
      </c>
      <c r="E117" s="745">
        <f>VLOOKUP(B117,'Общий прайс лист'!$A$1:$D$398,4,FALSE)</f>
        <v>13900</v>
      </c>
    </row>
    <row r="118" spans="1:5" ht="22.5" customHeight="1">
      <c r="A118" s="737"/>
      <c r="B118" s="742" t="s">
        <v>625</v>
      </c>
      <c r="C118" s="743">
        <f>VLOOKUP(B118,'Общий прайс лист'!$A$4:$D$398,2,FALSE)</f>
        <v>0</v>
      </c>
      <c r="D118" s="744" t="s">
        <v>42</v>
      </c>
      <c r="E118" s="745">
        <f>VLOOKUP(B118,'Общий прайс лист'!$A$1:$D$398,4,FALSE)</f>
        <v>11900</v>
      </c>
    </row>
    <row r="119" spans="1:5" ht="23.25" customHeight="1">
      <c r="A119" s="737"/>
      <c r="B119" s="746" t="s">
        <v>627</v>
      </c>
      <c r="C119" s="747">
        <f>VLOOKUP(B119,'Общий прайс лист'!$A$4:$D$398,2,FALSE)</f>
        <v>0</v>
      </c>
      <c r="D119" s="748" t="s">
        <v>42</v>
      </c>
      <c r="E119" s="749">
        <f>VLOOKUP(B119,'Общий прайс лист'!$A$1:$D$398,4,FALSE)</f>
        <v>7900</v>
      </c>
    </row>
    <row r="120" spans="1:5" ht="24.75" customHeight="1">
      <c r="A120" s="724" t="s">
        <v>1824</v>
      </c>
      <c r="B120" s="762" t="s">
        <v>510</v>
      </c>
      <c r="C120" s="763">
        <f>VLOOKUP(B120,'Общий прайс лист'!$A$4:$D$398,2,FALSE)</f>
        <v>0</v>
      </c>
      <c r="D120" s="764" t="s">
        <v>42</v>
      </c>
      <c r="E120" s="765">
        <f>VLOOKUP(B120,'Общий прайс лист'!$A$1:$D$398,4,FALSE)</f>
        <v>6900</v>
      </c>
    </row>
    <row r="121" spans="1:5" s="7" customFormat="1" ht="24.75" customHeight="1">
      <c r="A121" s="724"/>
      <c r="B121" s="738" t="s">
        <v>512</v>
      </c>
      <c r="C121" s="739">
        <f>VLOOKUP(B121,'Общий прайс лист'!$A$4:$D$398,2,FALSE)</f>
        <v>0</v>
      </c>
      <c r="D121" s="740" t="s">
        <v>42</v>
      </c>
      <c r="E121" s="741">
        <f>VLOOKUP(B121,'Общий прайс лист'!$A$1:$D$398,4,FALSE)</f>
        <v>2900</v>
      </c>
    </row>
    <row r="122" spans="1:5" ht="22.5" customHeight="1">
      <c r="A122" s="724"/>
      <c r="B122" s="729" t="s">
        <v>540</v>
      </c>
      <c r="C122" s="730">
        <f>VLOOKUP(B122,'Общий прайс лист'!$A$4:$D$398,2,FALSE)</f>
        <v>0</v>
      </c>
      <c r="D122" s="731" t="s">
        <v>42</v>
      </c>
      <c r="E122" s="732">
        <f>VLOOKUP(B122,'Общий прайс лист'!$A$1:$D$398,4,FALSE)</f>
        <v>9900</v>
      </c>
    </row>
    <row r="123" spans="1:5" ht="22.5" customHeight="1">
      <c r="A123" s="724"/>
      <c r="B123" s="729" t="s">
        <v>542</v>
      </c>
      <c r="C123" s="730">
        <f>VLOOKUP(B123,'Общий прайс лист'!$A$4:$D$398,2,FALSE)</f>
        <v>0</v>
      </c>
      <c r="D123" s="731" t="s">
        <v>42</v>
      </c>
      <c r="E123" s="732">
        <f>VLOOKUP(B123,'Общий прайс лист'!$A$1:$D$398,4,FALSE)</f>
        <v>9900</v>
      </c>
    </row>
    <row r="124" spans="1:5" ht="15">
      <c r="A124" s="724"/>
      <c r="B124" s="729" t="s">
        <v>544</v>
      </c>
      <c r="C124" s="730">
        <f>VLOOKUP(B124,'Общий прайс лист'!$A$4:$D$398,2,FALSE)</f>
        <v>0</v>
      </c>
      <c r="D124" s="731" t="s">
        <v>42</v>
      </c>
      <c r="E124" s="732">
        <f>VLOOKUP(B124,'Общий прайс лист'!$A$1:$D$398,4,FALSE)</f>
        <v>9900</v>
      </c>
    </row>
    <row r="125" spans="1:5" ht="15">
      <c r="A125" s="724"/>
      <c r="B125" s="729" t="s">
        <v>546</v>
      </c>
      <c r="C125" s="730">
        <f>VLOOKUP(B125,'Общий прайс лист'!$A$4:$D$398,2,FALSE)</f>
        <v>0</v>
      </c>
      <c r="D125" s="731" t="s">
        <v>42</v>
      </c>
      <c r="E125" s="732">
        <f>VLOOKUP(B125,'Общий прайс лист'!$A$1:$D$398,4,FALSE)</f>
        <v>2900</v>
      </c>
    </row>
    <row r="126" spans="1:5" ht="15.75">
      <c r="A126" s="724"/>
      <c r="B126" s="733" t="s">
        <v>548</v>
      </c>
      <c r="C126" s="734">
        <f>VLOOKUP(B126,'Общий прайс лист'!$A$4:$D$398,2,FALSE)</f>
        <v>0</v>
      </c>
      <c r="D126" s="735" t="s">
        <v>42</v>
      </c>
      <c r="E126" s="736">
        <f>VLOOKUP(B126,'Общий прайс лист'!$A$1:$D$398,4,FALSE)</f>
        <v>3900</v>
      </c>
    </row>
    <row r="127" spans="1:5" ht="15" customHeight="1">
      <c r="A127" s="766" t="s">
        <v>1825</v>
      </c>
      <c r="B127" s="738" t="s">
        <v>514</v>
      </c>
      <c r="C127" s="739">
        <f>VLOOKUP(B127,'Общий прайс лист'!$A$4:$D$398,2,FALSE)</f>
        <v>0</v>
      </c>
      <c r="D127" s="740" t="s">
        <v>42</v>
      </c>
      <c r="E127" s="741">
        <f>VLOOKUP(B127,'Общий прайс лист'!$A$1:$D$398,4,FALSE)</f>
        <v>2900</v>
      </c>
    </row>
    <row r="128" spans="1:5" ht="15">
      <c r="A128" s="766"/>
      <c r="B128" s="742" t="s">
        <v>518</v>
      </c>
      <c r="C128" s="743">
        <f>VLOOKUP(B128,'Общий прайс лист'!$A$4:$D$398,2,FALSE)</f>
        <v>0</v>
      </c>
      <c r="D128" s="744" t="s">
        <v>42</v>
      </c>
      <c r="E128" s="745">
        <f>VLOOKUP(B128,'Общий прайс лист'!$A$1:$D$398,4,FALSE)</f>
        <v>790</v>
      </c>
    </row>
    <row r="129" spans="1:5" ht="15">
      <c r="A129" s="766"/>
      <c r="B129" s="742" t="s">
        <v>520</v>
      </c>
      <c r="C129" s="743">
        <f>VLOOKUP(B129,'Общий прайс лист'!$A$4:$D$398,2,FALSE)</f>
        <v>0</v>
      </c>
      <c r="D129" s="744" t="s">
        <v>42</v>
      </c>
      <c r="E129" s="745">
        <f>VLOOKUP(B129,'Общий прайс лист'!$A$1:$D$398,4,FALSE)</f>
        <v>790</v>
      </c>
    </row>
    <row r="130" spans="1:5" s="7" customFormat="1" ht="15">
      <c r="A130" s="766"/>
      <c r="B130" s="742" t="s">
        <v>522</v>
      </c>
      <c r="C130" s="743">
        <f>VLOOKUP(B130,'Общий прайс лист'!$A$4:$D$398,2,FALSE)</f>
        <v>0</v>
      </c>
      <c r="D130" s="744" t="s">
        <v>42</v>
      </c>
      <c r="E130" s="745">
        <f>VLOOKUP(B130,'Общий прайс лист'!$A$1:$D$398,4,FALSE)</f>
        <v>790</v>
      </c>
    </row>
    <row r="131" spans="1:5" s="7" customFormat="1" ht="15">
      <c r="A131" s="766"/>
      <c r="B131" s="742" t="s">
        <v>524</v>
      </c>
      <c r="C131" s="743">
        <f>VLOOKUP(B131,'Общий прайс лист'!$A$4:$D$398,2,FALSE)</f>
        <v>0</v>
      </c>
      <c r="D131" s="744" t="s">
        <v>42</v>
      </c>
      <c r="E131" s="745">
        <f>VLOOKUP(B131,'Общий прайс лист'!$A$1:$D$398,4,FALSE)</f>
        <v>790</v>
      </c>
    </row>
    <row r="132" spans="1:5" ht="15">
      <c r="A132" s="766"/>
      <c r="B132" s="742" t="s">
        <v>526</v>
      </c>
      <c r="C132" s="743">
        <f>VLOOKUP(B132,'Общий прайс лист'!$A$4:$D$398,2,FALSE)</f>
        <v>0</v>
      </c>
      <c r="D132" s="744" t="s">
        <v>42</v>
      </c>
      <c r="E132" s="745">
        <f>VLOOKUP(B132,'Общий прайс лист'!$A$1:$D$398,4,FALSE)</f>
        <v>790</v>
      </c>
    </row>
    <row r="133" spans="1:5" ht="15">
      <c r="A133" s="766"/>
      <c r="B133" s="742" t="s">
        <v>528</v>
      </c>
      <c r="C133" s="743">
        <f>VLOOKUP(B133,'Общий прайс лист'!$A$4:$D$398,2,FALSE)</f>
        <v>0</v>
      </c>
      <c r="D133" s="744" t="s">
        <v>42</v>
      </c>
      <c r="E133" s="745">
        <f>VLOOKUP(B133,'Общий прайс лист'!$A$1:$D$398,4,FALSE)</f>
        <v>790</v>
      </c>
    </row>
    <row r="134" spans="1:5" ht="15">
      <c r="A134" s="766"/>
      <c r="B134" s="742" t="s">
        <v>530</v>
      </c>
      <c r="C134" s="743">
        <f>VLOOKUP(B134,'Общий прайс лист'!$A$4:$D$398,2,FALSE)</f>
        <v>0</v>
      </c>
      <c r="D134" s="744" t="s">
        <v>42</v>
      </c>
      <c r="E134" s="745">
        <f>VLOOKUP(B134,'Общий прайс лист'!$A$1:$D$398,4,FALSE)</f>
        <v>790</v>
      </c>
    </row>
    <row r="135" spans="1:5" ht="15">
      <c r="A135" s="766"/>
      <c r="B135" s="742" t="s">
        <v>532</v>
      </c>
      <c r="C135" s="743">
        <f>VLOOKUP(B135,'Общий прайс лист'!$A$4:$D$398,2,FALSE)</f>
        <v>0</v>
      </c>
      <c r="D135" s="744" t="s">
        <v>42</v>
      </c>
      <c r="E135" s="745">
        <f>VLOOKUP(B135,'Общий прайс лист'!$A$1:$D$398,4,FALSE)</f>
        <v>790</v>
      </c>
    </row>
    <row r="136" spans="1:5" ht="15">
      <c r="A136" s="766"/>
      <c r="B136" s="742" t="s">
        <v>534</v>
      </c>
      <c r="C136" s="743">
        <f>VLOOKUP(B136,'Общий прайс лист'!$A$4:$D$398,2,FALSE)</f>
        <v>0</v>
      </c>
      <c r="D136" s="744" t="s">
        <v>42</v>
      </c>
      <c r="E136" s="745">
        <f>VLOOKUP(B136,'Общий прайс лист'!$A$1:$D$398,4,FALSE)</f>
        <v>790</v>
      </c>
    </row>
    <row r="137" spans="1:5" ht="15">
      <c r="A137" s="766"/>
      <c r="B137" s="742" t="s">
        <v>536</v>
      </c>
      <c r="C137" s="743">
        <f>VLOOKUP(B137,'Общий прайс лист'!$A$4:$D$398,2,FALSE)</f>
        <v>0</v>
      </c>
      <c r="D137" s="744" t="s">
        <v>42</v>
      </c>
      <c r="E137" s="745">
        <f>VLOOKUP(B137,'Общий прайс лист'!$A$1:$D$398,4,FALSE)</f>
        <v>790</v>
      </c>
    </row>
    <row r="138" spans="1:5" ht="15">
      <c r="A138" s="766"/>
      <c r="B138" s="742" t="s">
        <v>538</v>
      </c>
      <c r="C138" s="743">
        <f>VLOOKUP(B138,'Общий прайс лист'!$A$4:$D$398,2,FALSE)</f>
        <v>0</v>
      </c>
      <c r="D138" s="744" t="s">
        <v>42</v>
      </c>
      <c r="E138" s="745">
        <f>VLOOKUP(B138,'Общий прайс лист'!$A$1:$D$398,4,FALSE)</f>
        <v>790</v>
      </c>
    </row>
    <row r="139" spans="1:5" ht="15">
      <c r="A139" s="766"/>
      <c r="B139" s="742" t="s">
        <v>589</v>
      </c>
      <c r="C139" s="743">
        <f>VLOOKUP(B139,'Общий прайс лист'!$A$4:$D$398,2,FALSE)</f>
        <v>0</v>
      </c>
      <c r="D139" s="744" t="s">
        <v>42</v>
      </c>
      <c r="E139" s="745">
        <f>VLOOKUP(B139,'Общий прайс лист'!$A$1:$D$398,4,FALSE)</f>
        <v>5900</v>
      </c>
    </row>
    <row r="140" spans="1:5" ht="15">
      <c r="A140" s="766"/>
      <c r="B140" s="742" t="s">
        <v>591</v>
      </c>
      <c r="C140" s="743">
        <f>VLOOKUP(B140,'Общий прайс лист'!$A$4:$D$398,2,FALSE)</f>
        <v>0</v>
      </c>
      <c r="D140" s="744" t="s">
        <v>42</v>
      </c>
      <c r="E140" s="745">
        <f>VLOOKUP(B140,'Общий прайс лист'!$A$1:$D$398,4,FALSE)</f>
        <v>8900</v>
      </c>
    </row>
    <row r="141" spans="1:5" ht="15">
      <c r="A141" s="766"/>
      <c r="B141" s="742" t="s">
        <v>607</v>
      </c>
      <c r="C141" s="743">
        <f>VLOOKUP(B141,'Общий прайс лист'!$A$4:$D$398,2,FALSE)</f>
        <v>0</v>
      </c>
      <c r="D141" s="744" t="s">
        <v>42</v>
      </c>
      <c r="E141" s="745">
        <f>VLOOKUP(B141,'Общий прайс лист'!$A$1:$D$398,4,FALSE)</f>
        <v>21900</v>
      </c>
    </row>
    <row r="142" spans="1:5" ht="15">
      <c r="A142" s="766"/>
      <c r="B142" s="742" t="s">
        <v>609</v>
      </c>
      <c r="C142" s="743">
        <f>VLOOKUP(B142,'Общий прайс лист'!$A$4:$D$398,2,FALSE)</f>
        <v>0</v>
      </c>
      <c r="D142" s="744" t="s">
        <v>42</v>
      </c>
      <c r="E142" s="745">
        <f>VLOOKUP(B142,'Общий прайс лист'!$A$1:$D$398,4,FALSE)</f>
        <v>25900</v>
      </c>
    </row>
    <row r="143" spans="1:5" s="7" customFormat="1" ht="15">
      <c r="A143" s="766"/>
      <c r="B143" s="742" t="s">
        <v>613</v>
      </c>
      <c r="C143" s="743">
        <f>VLOOKUP(B143,'Общий прайс лист'!$A$4:$D$398,2,FALSE)</f>
        <v>0</v>
      </c>
      <c r="D143" s="744" t="s">
        <v>42</v>
      </c>
      <c r="E143" s="745">
        <f>VLOOKUP(B143,'Общий прайс лист'!$A$1:$D$398,4,FALSE)</f>
        <v>300</v>
      </c>
    </row>
    <row r="144" spans="1:5" ht="15">
      <c r="A144" s="766"/>
      <c r="B144" s="742" t="s">
        <v>611</v>
      </c>
      <c r="C144" s="743">
        <f>VLOOKUP(B144,'Общий прайс лист'!$A$4:$D$398,2,FALSE)</f>
        <v>0</v>
      </c>
      <c r="D144" s="744" t="s">
        <v>42</v>
      </c>
      <c r="E144" s="745">
        <f>VLOOKUP(B144,'Общий прайс лист'!$A$1:$D$398,4,FALSE)</f>
        <v>8900</v>
      </c>
    </row>
    <row r="145" spans="1:5" ht="15">
      <c r="A145" s="766"/>
      <c r="B145" s="742" t="s">
        <v>629</v>
      </c>
      <c r="C145" s="743">
        <f>VLOOKUP(B145,'Общий прайс лист'!$A$4:$D$398,2,FALSE)</f>
        <v>0</v>
      </c>
      <c r="D145" s="744" t="s">
        <v>42</v>
      </c>
      <c r="E145" s="745">
        <f>VLOOKUP(B145,'Общий прайс лист'!$A$1:$D$398,4,FALSE)</f>
        <v>5900</v>
      </c>
    </row>
    <row r="146" spans="1:5" ht="15">
      <c r="A146" s="766"/>
      <c r="B146" s="742" t="s">
        <v>631</v>
      </c>
      <c r="C146" s="743">
        <f>VLOOKUP(B146,'Общий прайс лист'!$A$4:$D$398,2,FALSE)</f>
        <v>0</v>
      </c>
      <c r="D146" s="744" t="s">
        <v>42</v>
      </c>
      <c r="E146" s="745">
        <f>VLOOKUP(B146,'Общий прайс лист'!$A$1:$D$398,4,FALSE)</f>
        <v>5900</v>
      </c>
    </row>
  </sheetData>
  <sheetProtection selectLockedCells="1" selectUnlockedCells="1"/>
  <mergeCells count="11">
    <mergeCell ref="A1:E1"/>
    <mergeCell ref="A2:A9"/>
    <mergeCell ref="A10:A28"/>
    <mergeCell ref="A29:A48"/>
    <mergeCell ref="A49:A81"/>
    <mergeCell ref="A82:A86"/>
    <mergeCell ref="A87:A109"/>
    <mergeCell ref="A110:A114"/>
    <mergeCell ref="A115:A119"/>
    <mergeCell ref="A120:A126"/>
    <mergeCell ref="A127:A14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kozyrev</dc:creator>
  <cp:keywords/>
  <dc:description/>
  <cp:lastModifiedBy>Прусакова В.Г.</cp:lastModifiedBy>
  <cp:lastPrinted>2018-02-07T05:34:51Z</cp:lastPrinted>
  <dcterms:created xsi:type="dcterms:W3CDTF">2017-01-17T07:03:32Z</dcterms:created>
  <dcterms:modified xsi:type="dcterms:W3CDTF">2022-07-01T05:19:04Z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